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<sst xmlns="http://schemas.openxmlformats.org/spreadsheetml/2006/main" count="760" uniqueCount="174">
  <si>
    <t>ВЕДОМСТВЕННАЯ СТРУКТУРА</t>
  </si>
  <si>
    <t>Название
Формируется автоматически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</si>
  <si>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</si>
  <si>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</si>
  <si>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</si>
  <si>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</si>
  <si>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</si>
  <si>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</si>
  <si>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</si>
  <si>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Формула
Наименование расхода</t>
  </si>
  <si>
    <t>Формула
Распорядитель</t>
  </si>
  <si>
    <t>Формула
Раздел</t>
  </si>
  <si>
    <t>Формула
Подраздел</t>
  </si>
  <si>
    <t>ЦС_МР
Код</t>
  </si>
  <si>
    <t>ВР_МР
Код</t>
  </si>
  <si>
    <t>Формула
Сумма всего на 2014 год (тыс. рублей)</t>
  </si>
  <si>
    <t>Название</t>
  </si>
  <si>
    <t>БП районов Описание</t>
  </si>
  <si>
    <t>ФКР Описание</t>
  </si>
  <si>
    <t>ЦС_МР Описание</t>
  </si>
  <si>
    <t>ВР_МР Описание</t>
  </si>
  <si>
    <t>БП районов Код</t>
  </si>
  <si>
    <t>ФКР Код</t>
  </si>
  <si>
    <t>Сумма всего</t>
  </si>
  <si>
    <t>Наименование расхода</t>
  </si>
  <si>
    <t/>
  </si>
  <si>
    <t>ВСЕГО РАСХОДОВ</t>
  </si>
  <si>
    <t>00000</t>
  </si>
  <si>
    <t>0000</t>
  </si>
  <si>
    <t>000</t>
  </si>
  <si>
    <t>00</t>
  </si>
  <si>
    <t>0000000</t>
  </si>
  <si>
    <t>Муниципальное казенное учреждение "Отдел образования администрации Нолинского района Кировской области"</t>
  </si>
  <si>
    <t>903</t>
  </si>
  <si>
    <t>Общегосударственные вопросы</t>
  </si>
  <si>
    <t>0100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</si>
  <si>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</si>
  <si>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</si>
  <si>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</si>
  <si>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</t>
  </si>
  <si>
    <t>Руководство и управление в сфере установленных функций органов местного самоуправления</t>
  </si>
  <si>
    <t>Органы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</si>
  <si>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</si>
  <si>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</si>
  <si>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</si>
  <si>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</si>
  <si>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05</t>
  </si>
  <si>
    <t>Мероприятия в установленной сфере деятельности</t>
  </si>
  <si>
    <t>Финансовое обеспечение деятельности муниципальных учреждений</t>
  </si>
  <si>
    <t>Иные бюджетные ассигнования</t>
  </si>
  <si>
    <t>02</t>
  </si>
  <si>
    <t>09</t>
  </si>
  <si>
    <t>03</t>
  </si>
  <si>
    <t>Финансовое управление администрации муниципального образования Нолинский муниципальный район Кировской области</t>
  </si>
  <si>
    <t>912</t>
  </si>
  <si>
    <t>Муниципальная программа "Развитие муниципального управления в Нолинском муниципальном районе" на 2014-2016 годы.</t>
  </si>
  <si>
    <t>0100000</t>
  </si>
  <si>
    <t>0100100</t>
  </si>
  <si>
    <t>0100103</t>
  </si>
  <si>
    <t>Другие общегосударственные вопросы</t>
  </si>
  <si>
    <t>0113</t>
  </si>
  <si>
    <t>13</t>
  </si>
  <si>
    <t>Муниципальная программа «Управление муниципальными финансами и регулирование межбюджетных отношений в Нолинском муниципальном районе» на 2014-2016 годы</t>
  </si>
  <si>
    <t>Межбюджетные трансферты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</si>
  <si>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</si>
  <si>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</si>
  <si>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</si>
  <si>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</si>
  <si>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</si>
  <si>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>Жилищно-коммунальное хозяйство</t>
  </si>
  <si>
    <t>0500</t>
  </si>
  <si>
    <t>Коммунальное хозяйство</t>
  </si>
  <si>
    <t>0502</t>
  </si>
  <si>
    <t>Софинансирование расходных обязательств, возникших при выполнении полномочий органами местного самоуправления по вопросам местного значения</t>
  </si>
  <si>
    <t>Администрация Нолинского муниципального района</t>
  </si>
  <si>
    <t>936</t>
  </si>
  <si>
    <t>Резервные фонды</t>
  </si>
  <si>
    <t>0111</t>
  </si>
  <si>
    <t>11</t>
  </si>
  <si>
    <t>Муниципальная программа «Обеспечение безопасности и жизнедеятельности населения Нолинского муниципального района» на 2014-2016 годы</t>
  </si>
  <si>
    <t>Резервные фонды муниципальных образований</t>
  </si>
  <si>
    <t>0100200</t>
  </si>
  <si>
    <t>Учреждения, осуществляющие обеспечение исполнения функций органов местного самоуправления</t>
  </si>
  <si>
    <t>0100202</t>
  </si>
  <si>
    <t>Мероприятия в устновленной сфере деятельности</t>
  </si>
  <si>
    <t>Дорожное хозяйство (дорожные фонды)</t>
  </si>
  <si>
    <t>0409</t>
  </si>
  <si>
    <t>Муниципальная программа «Развитие транспортной системы Нолинского муниципального района» на 2014-2016 годы</t>
  </si>
  <si>
    <t>Мероприятия в сфере дорожной деятельности</t>
  </si>
  <si>
    <t>Мероприятия в области жилищно-коммунального хозяйства</t>
  </si>
  <si>
    <t>Муниципальная программа «Развитие культуры в Нолинском муниципальном районе»  на 2014-2016 годы</t>
  </si>
  <si>
    <t>0400000</t>
  </si>
  <si>
    <t>0400200</t>
  </si>
  <si>
    <t>Культура и кинематография</t>
  </si>
  <si>
    <t>0800</t>
  </si>
  <si>
    <t>08</t>
  </si>
  <si>
    <t>Культура</t>
  </si>
  <si>
    <t>0801</t>
  </si>
  <si>
    <t>Библиотеки</t>
  </si>
  <si>
    <t>Мероприятия в сфере культуры</t>
  </si>
  <si>
    <t>Нолинская Районная Дума Кировской области третьего созыва</t>
  </si>
  <si>
    <t>943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</si>
  <si>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</si>
  <si>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</si>
  <si>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органов местного самоуправления</t>
  </si>
  <si>
    <t>3100000</t>
  </si>
  <si>
    <t>3100100</t>
  </si>
  <si>
    <t>Глава муниципального образования</t>
  </si>
  <si>
    <t>3100101</t>
  </si>
  <si>
    <t>Рас-поря-ди-тель</t>
  </si>
  <si>
    <t>Раз-дел</t>
  </si>
  <si>
    <t>Под-раз-дел</t>
  </si>
  <si>
    <t>Целевая статья</t>
  </si>
  <si>
    <t>Вид рас-хода</t>
  </si>
  <si>
    <t xml:space="preserve">Утверждено </t>
  </si>
  <si>
    <t>0400208</t>
  </si>
  <si>
    <t>0105118</t>
  </si>
  <si>
    <t>0200000</t>
  </si>
  <si>
    <t>0300000</t>
  </si>
  <si>
    <t>0500000</t>
  </si>
  <si>
    <t>Мероприятия по уличному освещению</t>
  </si>
  <si>
    <t>Содержание дорог</t>
  </si>
  <si>
    <t>Благоустройство</t>
  </si>
  <si>
    <t>0300400</t>
  </si>
  <si>
    <t>0300420</t>
  </si>
  <si>
    <t>0200700</t>
  </si>
  <si>
    <t>0200703</t>
  </si>
  <si>
    <t>Членские взносы в АСМО</t>
  </si>
  <si>
    <t>Мероприятия в области коммунального хозяйства</t>
  </si>
  <si>
    <t>0500400</t>
  </si>
  <si>
    <t>0500424</t>
  </si>
  <si>
    <t>0500425</t>
  </si>
  <si>
    <t>0101300</t>
  </si>
  <si>
    <t>0101301</t>
  </si>
  <si>
    <t>Национальная экономика</t>
  </si>
  <si>
    <t>сельской Думы</t>
  </si>
  <si>
    <t>решением Шварихинской</t>
  </si>
  <si>
    <t>979</t>
  </si>
  <si>
    <t>Доплаты к пенсиям</t>
  </si>
  <si>
    <t>Доплаты к пенсиям муниципальных служащих</t>
  </si>
  <si>
    <t>0100800</t>
  </si>
  <si>
    <t>0100801</t>
  </si>
  <si>
    <t>Плановый период</t>
  </si>
  <si>
    <t>Приложение 13</t>
  </si>
  <si>
    <t>Всего расходов</t>
  </si>
  <si>
    <t>Администрация муниципального образования Шварихинского сельского поселения Нолинского района Кировской области</t>
  </si>
  <si>
    <t>Закупка товаров, работ и услуг для государственных (муниципальных) нужд</t>
  </si>
  <si>
    <t>800</t>
  </si>
  <si>
    <t>Дворцы, дома и другие учреждения культуры</t>
  </si>
  <si>
    <t>Социальная политика</t>
  </si>
  <si>
    <t>10</t>
  </si>
  <si>
    <t>Пенсионное обеспечение</t>
  </si>
  <si>
    <t>300</t>
  </si>
  <si>
    <t>Социальное обеспечение и иные выплаты населению</t>
  </si>
  <si>
    <t>расходов бюджета муниципального образования Шварихинского сельского поселения Нолинского района Кировской области на 2016 год и на 2017 год</t>
  </si>
  <si>
    <t>Муниципальная программа "Развитие муниципального управления в администрации Шварихинского сельского поселения Нолинского района Кировской области" на 2015-2017 годы.</t>
  </si>
  <si>
    <t>7,0</t>
  </si>
  <si>
    <t>49,1</t>
  </si>
  <si>
    <t>6,9</t>
  </si>
  <si>
    <t>Муниципальная программа «Обеспечение безопасности жизнедеятельности населения в муниципальном образовании Шварихинского сельского поселения Нолинского района Кировской области» на 2015-2017 годы</t>
  </si>
  <si>
    <t>Муниципальная программа «Развитие транспортной системы в муниципальном образовании Шварихинского сельского поселения Нолинского района Кировской области» на 2015-2017 годы</t>
  </si>
  <si>
    <t>275,9</t>
  </si>
  <si>
    <t>Муниципальная программа «Развитие жилищно-коммунального хозяйства  в муниципальном образовании Шварихинского сельского поселения Нолинского района Кировской области» на 2015-2017 годы</t>
  </si>
  <si>
    <t>Муниципальная программа «Развитие культуры в муниципальном образовании Шварихинского сельского поселения Нолинского района Кировской области»   на 2015-2017 годы</t>
  </si>
  <si>
    <t>871,5</t>
  </si>
  <si>
    <t>от 12.12.2014 года № 36/98</t>
  </si>
  <si>
    <t>тыс. рублей</t>
  </si>
  <si>
    <r>
      <t>2016 год</t>
    </r>
    <r>
      <rPr>
        <b/>
        <sz val="8"/>
        <rFont val="Times New Roman"/>
        <family val="1"/>
      </rPr>
      <t xml:space="preserve"> </t>
    </r>
  </si>
  <si>
    <r>
      <t>2017 год</t>
    </r>
    <r>
      <rPr>
        <b/>
        <sz val="8"/>
        <rFont val="Times New Roman"/>
        <family val="1"/>
      </rPr>
      <t xml:space="preserve"> </t>
    </r>
  </si>
  <si>
    <t>Условно утверждаемые расходы</t>
  </si>
  <si>
    <t>0108800</t>
  </si>
  <si>
    <t xml:space="preserve">Обеспечение деятельности муниципальных учреждений и отдельных категорий работников, занимающихся обеспечением деятельности органов местного самоуправления </t>
  </si>
  <si>
    <t>Обеспечение деятельности муниципальных учреждений и отдельных категорий работников, занимающихся обслуживанием учреждений социальной сферы</t>
  </si>
  <si>
    <t>0100211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</si>
</sst>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49" fontId="4" fillId="33" borderId="0" xfId="0" applyNumberFormat="1" applyFont="1" applyFill="1" applyAlignment="1" quotePrefix="1">
      <alignment wrapText="1"/>
    </xf>
    <xf numFmtId="49" fontId="4" fillId="0" borderId="0" xfId="0" applyNumberFormat="1" applyFont="1" applyAlignment="1" quotePrefix="1">
      <alignment wrapText="1"/>
    </xf>
    <xf numFmtId="0" fontId="4" fillId="33" borderId="0" xfId="0" applyFont="1" applyFill="1" applyAlignment="1" quotePrefix="1">
      <alignment wrapText="1"/>
    </xf>
    <xf numFmtId="0" fontId="4" fillId="0" borderId="0" xfId="0" applyFont="1" applyAlignment="1">
      <alignment wrapText="1"/>
    </xf>
    <xf numFmtId="49" fontId="3" fillId="33" borderId="0" xfId="0" applyNumberFormat="1" applyFont="1" applyFill="1" applyAlignment="1" quotePrefix="1">
      <alignment wrapText="1"/>
    </xf>
    <xf numFmtId="49" fontId="3" fillId="0" borderId="0" xfId="0" applyNumberFormat="1" applyFont="1" applyAlignment="1" quotePrefix="1">
      <alignment wrapText="1"/>
    </xf>
    <xf numFmtId="0" fontId="3" fillId="33" borderId="0" xfId="0" applyFont="1" applyFill="1" applyAlignment="1" quotePrefix="1">
      <alignment wrapText="1"/>
    </xf>
    <xf numFmtId="0" fontId="3" fillId="0" borderId="0" xfId="0" applyFont="1" applyAlignment="1">
      <alignment wrapText="1"/>
    </xf>
    <xf numFmtId="49" fontId="3" fillId="33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49" fontId="4" fillId="33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Fill="1" applyAlignment="1" quotePrefix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right"/>
    </xf>
    <xf numFmtId="11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I1">
      <selection activeCell="I103" sqref="I103:AX471"/>
    </sheetView>
  </sheetViews>
  <sheetFormatPr defaultColWidth="9.00390625" defaultRowHeight="12.75"/>
  <cols>
    <col min="1" max="1" width="0" style="5" hidden="1" customWidth="1"/>
    <col min="2" max="7" width="0" style="1" hidden="1" customWidth="1"/>
    <col min="8" max="8" width="0" style="6" hidden="1" customWidth="1"/>
    <col min="9" max="9" width="50.25390625" style="1" customWidth="1"/>
    <col min="10" max="10" width="5.75390625" style="1" customWidth="1"/>
    <col min="11" max="11" width="4.00390625" style="1" customWidth="1"/>
    <col min="12" max="12" width="4.25390625" style="1" customWidth="1"/>
    <col min="13" max="13" width="8.25390625" style="1" customWidth="1"/>
    <col min="14" max="14" width="5.125" style="1" customWidth="1"/>
    <col min="15" max="15" width="8.25390625" style="1" customWidth="1"/>
    <col min="16" max="16" width="8.625" style="4" customWidth="1"/>
    <col min="17" max="16384" width="9.125" style="7" customWidth="1"/>
  </cols>
  <sheetData>
    <row r="1" spans="11:19" ht="15.75">
      <c r="K1" s="37" t="s">
        <v>143</v>
      </c>
      <c r="L1" s="37"/>
      <c r="M1" s="37"/>
      <c r="N1" s="37"/>
      <c r="O1" s="37"/>
      <c r="P1" s="37"/>
      <c r="Q1" s="37"/>
      <c r="R1" s="37"/>
      <c r="S1" s="37"/>
    </row>
    <row r="2" spans="11:19" ht="15.75">
      <c r="K2" s="37" t="s">
        <v>114</v>
      </c>
      <c r="L2" s="37"/>
      <c r="M2" s="37"/>
      <c r="N2" s="37"/>
      <c r="O2" s="37"/>
      <c r="P2" s="37"/>
      <c r="Q2" s="2"/>
      <c r="R2" s="2"/>
      <c r="S2" s="3"/>
    </row>
    <row r="3" spans="11:19" ht="15.75">
      <c r="K3" s="37" t="s">
        <v>136</v>
      </c>
      <c r="L3" s="37"/>
      <c r="M3" s="37"/>
      <c r="N3" s="37"/>
      <c r="O3" s="37"/>
      <c r="P3" s="37"/>
      <c r="Q3" s="37"/>
      <c r="R3" s="37"/>
      <c r="S3" s="37"/>
    </row>
    <row r="4" spans="11:19" ht="15.75">
      <c r="K4" s="37" t="s">
        <v>135</v>
      </c>
      <c r="L4" s="37"/>
      <c r="M4" s="37"/>
      <c r="N4" s="37"/>
      <c r="O4" s="37"/>
      <c r="P4" s="37"/>
      <c r="Q4" s="2"/>
      <c r="R4" s="2"/>
      <c r="S4" s="2"/>
    </row>
    <row r="5" spans="11:17" ht="15.75">
      <c r="K5" s="37" t="s">
        <v>165</v>
      </c>
      <c r="L5" s="37"/>
      <c r="M5" s="37"/>
      <c r="N5" s="37"/>
      <c r="O5" s="37"/>
      <c r="P5" s="37"/>
      <c r="Q5" s="37"/>
    </row>
    <row r="7" spans="9:16" ht="15.75">
      <c r="I7" s="38" t="s">
        <v>0</v>
      </c>
      <c r="J7" s="38"/>
      <c r="K7" s="38"/>
      <c r="L7" s="38"/>
      <c r="M7" s="38"/>
      <c r="N7" s="38"/>
      <c r="O7" s="38"/>
      <c r="P7" s="38"/>
    </row>
    <row r="8" spans="9:16" ht="34.5" customHeight="1">
      <c r="I8" s="39" t="s">
        <v>154</v>
      </c>
      <c r="J8" s="39"/>
      <c r="K8" s="39"/>
      <c r="L8" s="39"/>
      <c r="M8" s="39"/>
      <c r="N8" s="39"/>
      <c r="O8" s="39"/>
      <c r="P8" s="39"/>
    </row>
    <row r="9" spans="9:16" ht="15.75">
      <c r="I9" s="24"/>
      <c r="J9" s="24"/>
      <c r="K9" s="24"/>
      <c r="L9" s="24"/>
      <c r="M9" s="24"/>
      <c r="N9" s="24"/>
      <c r="O9" s="36" t="s">
        <v>166</v>
      </c>
      <c r="P9" s="36"/>
    </row>
    <row r="10" spans="1:16" s="11" customFormat="1" ht="267.75" hidden="1">
      <c r="A10" s="8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10" t="s">
        <v>8</v>
      </c>
      <c r="I10" s="25" t="s">
        <v>9</v>
      </c>
      <c r="J10" s="25" t="s">
        <v>10</v>
      </c>
      <c r="K10" s="25" t="s">
        <v>11</v>
      </c>
      <c r="L10" s="25" t="s">
        <v>12</v>
      </c>
      <c r="M10" s="25" t="s">
        <v>13</v>
      </c>
      <c r="N10" s="25" t="s">
        <v>14</v>
      </c>
      <c r="O10" s="25"/>
      <c r="P10" s="26" t="s">
        <v>15</v>
      </c>
    </row>
    <row r="11" spans="1:16" s="15" customFormat="1" ht="26.25" customHeight="1">
      <c r="A11" s="12" t="s">
        <v>16</v>
      </c>
      <c r="B11" s="13" t="s">
        <v>17</v>
      </c>
      <c r="C11" s="13" t="s">
        <v>18</v>
      </c>
      <c r="D11" s="13" t="s">
        <v>19</v>
      </c>
      <c r="E11" s="13" t="s">
        <v>20</v>
      </c>
      <c r="F11" s="13" t="s">
        <v>21</v>
      </c>
      <c r="G11" s="13" t="s">
        <v>22</v>
      </c>
      <c r="H11" s="14" t="s">
        <v>23</v>
      </c>
      <c r="I11" s="41" t="s">
        <v>24</v>
      </c>
      <c r="J11" s="41" t="s">
        <v>109</v>
      </c>
      <c r="K11" s="41" t="s">
        <v>110</v>
      </c>
      <c r="L11" s="41" t="s">
        <v>111</v>
      </c>
      <c r="M11" s="42" t="s">
        <v>112</v>
      </c>
      <c r="N11" s="42" t="s">
        <v>113</v>
      </c>
      <c r="O11" s="43" t="s">
        <v>142</v>
      </c>
      <c r="P11" s="43"/>
    </row>
    <row r="12" spans="1:16" s="15" customFormat="1" ht="44.25" customHeight="1">
      <c r="A12" s="12"/>
      <c r="B12" s="13"/>
      <c r="C12" s="13"/>
      <c r="D12" s="13"/>
      <c r="E12" s="13"/>
      <c r="F12" s="13"/>
      <c r="G12" s="13"/>
      <c r="H12" s="14"/>
      <c r="I12" s="41"/>
      <c r="J12" s="41"/>
      <c r="K12" s="41"/>
      <c r="L12" s="41"/>
      <c r="M12" s="42"/>
      <c r="N12" s="42"/>
      <c r="O12" s="27" t="s">
        <v>167</v>
      </c>
      <c r="P12" s="27" t="s">
        <v>168</v>
      </c>
    </row>
    <row r="13" spans="1:16" s="19" customFormat="1" ht="15.75">
      <c r="A13" s="16" t="s">
        <v>25</v>
      </c>
      <c r="B13" s="17" t="s">
        <v>25</v>
      </c>
      <c r="C13" s="17" t="s">
        <v>26</v>
      </c>
      <c r="D13" s="17" t="s">
        <v>25</v>
      </c>
      <c r="E13" s="17" t="s">
        <v>25</v>
      </c>
      <c r="F13" s="17" t="s">
        <v>27</v>
      </c>
      <c r="G13" s="17" t="s">
        <v>28</v>
      </c>
      <c r="H13" s="18"/>
      <c r="I13" s="28" t="s">
        <v>144</v>
      </c>
      <c r="J13" s="29" t="s">
        <v>29</v>
      </c>
      <c r="K13" s="29" t="s">
        <v>30</v>
      </c>
      <c r="L13" s="29" t="s">
        <v>30</v>
      </c>
      <c r="M13" s="29" t="s">
        <v>31</v>
      </c>
      <c r="N13" s="29" t="s">
        <v>29</v>
      </c>
      <c r="O13" s="34">
        <f>O14</f>
        <v>3709.8</v>
      </c>
      <c r="P13" s="34">
        <f>P14</f>
        <v>3618.1</v>
      </c>
    </row>
    <row r="14" spans="1:16" s="19" customFormat="1" ht="39">
      <c r="A14" s="16"/>
      <c r="B14" s="17" t="s">
        <v>32</v>
      </c>
      <c r="C14" s="17" t="s">
        <v>26</v>
      </c>
      <c r="D14" s="17" t="s">
        <v>25</v>
      </c>
      <c r="E14" s="17" t="s">
        <v>25</v>
      </c>
      <c r="F14" s="17" t="s">
        <v>33</v>
      </c>
      <c r="G14" s="17" t="s">
        <v>28</v>
      </c>
      <c r="H14" s="18"/>
      <c r="I14" s="28" t="s">
        <v>145</v>
      </c>
      <c r="J14" s="29" t="s">
        <v>137</v>
      </c>
      <c r="K14" s="29" t="s">
        <v>30</v>
      </c>
      <c r="L14" s="29" t="s">
        <v>30</v>
      </c>
      <c r="M14" s="29" t="s">
        <v>31</v>
      </c>
      <c r="N14" s="29" t="s">
        <v>29</v>
      </c>
      <c r="O14" s="34">
        <f>O15+O45+O51+O57+O69+O76</f>
        <v>3709.8</v>
      </c>
      <c r="P14" s="34">
        <f>P15+P45+P51+P57+P69+P76</f>
        <v>3618.1</v>
      </c>
    </row>
    <row r="15" spans="1:16" s="19" customFormat="1" ht="15.75">
      <c r="A15" s="16"/>
      <c r="B15" s="17" t="s">
        <v>32</v>
      </c>
      <c r="C15" s="17" t="s">
        <v>34</v>
      </c>
      <c r="D15" s="17" t="s">
        <v>25</v>
      </c>
      <c r="E15" s="17" t="s">
        <v>25</v>
      </c>
      <c r="F15" s="17" t="s">
        <v>33</v>
      </c>
      <c r="G15" s="17" t="s">
        <v>35</v>
      </c>
      <c r="H15" s="18"/>
      <c r="I15" s="28" t="s">
        <v>34</v>
      </c>
      <c r="J15" s="29" t="s">
        <v>137</v>
      </c>
      <c r="K15" s="29" t="s">
        <v>36</v>
      </c>
      <c r="L15" s="29" t="s">
        <v>30</v>
      </c>
      <c r="M15" s="29" t="s">
        <v>31</v>
      </c>
      <c r="N15" s="29" t="s">
        <v>29</v>
      </c>
      <c r="O15" s="34">
        <f>O16+O21+O28+O33</f>
        <v>1556.7</v>
      </c>
      <c r="P15" s="34">
        <f>P16+P21+P28+P33</f>
        <v>1643.5</v>
      </c>
    </row>
    <row r="16" spans="1:16" s="19" customFormat="1" ht="26.25">
      <c r="A16" s="16"/>
      <c r="B16" s="17" t="s">
        <v>100</v>
      </c>
      <c r="C16" s="17" t="s">
        <v>102</v>
      </c>
      <c r="D16" s="17" t="s">
        <v>25</v>
      </c>
      <c r="E16" s="17" t="s">
        <v>25</v>
      </c>
      <c r="F16" s="17" t="s">
        <v>101</v>
      </c>
      <c r="G16" s="17" t="s">
        <v>103</v>
      </c>
      <c r="H16" s="18"/>
      <c r="I16" s="28" t="s">
        <v>102</v>
      </c>
      <c r="J16" s="29" t="s">
        <v>137</v>
      </c>
      <c r="K16" s="29" t="s">
        <v>36</v>
      </c>
      <c r="L16" s="29" t="s">
        <v>50</v>
      </c>
      <c r="M16" s="29" t="s">
        <v>31</v>
      </c>
      <c r="N16" s="29" t="s">
        <v>29</v>
      </c>
      <c r="O16" s="30">
        <v>361.3</v>
      </c>
      <c r="P16" s="30">
        <v>361.3</v>
      </c>
    </row>
    <row r="17" spans="1:16" s="23" customFormat="1" ht="12.75" customHeight="1">
      <c r="A17" s="20"/>
      <c r="B17" s="21" t="s">
        <v>100</v>
      </c>
      <c r="C17" s="21" t="s">
        <v>102</v>
      </c>
      <c r="D17" s="21" t="s">
        <v>104</v>
      </c>
      <c r="E17" s="21" t="s">
        <v>25</v>
      </c>
      <c r="F17" s="21" t="s">
        <v>101</v>
      </c>
      <c r="G17" s="21" t="s">
        <v>103</v>
      </c>
      <c r="H17" s="22"/>
      <c r="I17" s="31" t="s">
        <v>104</v>
      </c>
      <c r="J17" s="32" t="s">
        <v>137</v>
      </c>
      <c r="K17" s="32" t="s">
        <v>36</v>
      </c>
      <c r="L17" s="32" t="s">
        <v>50</v>
      </c>
      <c r="M17" s="32" t="s">
        <v>105</v>
      </c>
      <c r="N17" s="32" t="s">
        <v>29</v>
      </c>
      <c r="O17" s="33">
        <f aca="true" t="shared" si="0" ref="O17:P19">O18</f>
        <v>361.3</v>
      </c>
      <c r="P17" s="33">
        <f t="shared" si="0"/>
        <v>361.3</v>
      </c>
    </row>
    <row r="18" spans="1:16" s="23" customFormat="1" ht="26.25">
      <c r="A18" s="20"/>
      <c r="B18" s="21" t="s">
        <v>100</v>
      </c>
      <c r="C18" s="21" t="s">
        <v>102</v>
      </c>
      <c r="D18" s="21" t="s">
        <v>40</v>
      </c>
      <c r="E18" s="21" t="s">
        <v>25</v>
      </c>
      <c r="F18" s="21" t="s">
        <v>101</v>
      </c>
      <c r="G18" s="21" t="s">
        <v>103</v>
      </c>
      <c r="H18" s="22"/>
      <c r="I18" s="31" t="s">
        <v>40</v>
      </c>
      <c r="J18" s="32" t="s">
        <v>137</v>
      </c>
      <c r="K18" s="32" t="s">
        <v>36</v>
      </c>
      <c r="L18" s="32" t="s">
        <v>50</v>
      </c>
      <c r="M18" s="32" t="s">
        <v>106</v>
      </c>
      <c r="N18" s="32" t="s">
        <v>29</v>
      </c>
      <c r="O18" s="33">
        <f t="shared" si="0"/>
        <v>361.3</v>
      </c>
      <c r="P18" s="33">
        <f t="shared" si="0"/>
        <v>361.3</v>
      </c>
    </row>
    <row r="19" spans="1:16" s="23" customFormat="1" ht="15.75">
      <c r="A19" s="20"/>
      <c r="B19" s="21" t="s">
        <v>100</v>
      </c>
      <c r="C19" s="21" t="s">
        <v>102</v>
      </c>
      <c r="D19" s="21" t="s">
        <v>107</v>
      </c>
      <c r="E19" s="21" t="s">
        <v>25</v>
      </c>
      <c r="F19" s="21" t="s">
        <v>101</v>
      </c>
      <c r="G19" s="21" t="s">
        <v>103</v>
      </c>
      <c r="H19" s="22"/>
      <c r="I19" s="31" t="s">
        <v>107</v>
      </c>
      <c r="J19" s="32" t="s">
        <v>137</v>
      </c>
      <c r="K19" s="32" t="s">
        <v>36</v>
      </c>
      <c r="L19" s="32" t="s">
        <v>50</v>
      </c>
      <c r="M19" s="32" t="s">
        <v>108</v>
      </c>
      <c r="N19" s="32" t="s">
        <v>29</v>
      </c>
      <c r="O19" s="33">
        <f t="shared" si="0"/>
        <v>361.3</v>
      </c>
      <c r="P19" s="33">
        <f t="shared" si="0"/>
        <v>361.3</v>
      </c>
    </row>
    <row r="20" spans="1:16" s="23" customFormat="1" ht="51" customHeight="1">
      <c r="A20" s="20"/>
      <c r="B20" s="21" t="s">
        <v>100</v>
      </c>
      <c r="C20" s="21" t="s">
        <v>102</v>
      </c>
      <c r="D20" s="21" t="s">
        <v>107</v>
      </c>
      <c r="E20" s="21" t="s">
        <v>42</v>
      </c>
      <c r="F20" s="21" t="s">
        <v>101</v>
      </c>
      <c r="G20" s="21" t="s">
        <v>103</v>
      </c>
      <c r="H20" s="22"/>
      <c r="I20" s="31" t="s">
        <v>42</v>
      </c>
      <c r="J20" s="32" t="s">
        <v>137</v>
      </c>
      <c r="K20" s="32" t="s">
        <v>36</v>
      </c>
      <c r="L20" s="32" t="s">
        <v>50</v>
      </c>
      <c r="M20" s="32" t="s">
        <v>108</v>
      </c>
      <c r="N20" s="32" t="s">
        <v>43</v>
      </c>
      <c r="O20" s="33">
        <v>361.3</v>
      </c>
      <c r="P20" s="33">
        <v>361.3</v>
      </c>
    </row>
    <row r="21" spans="1:16" s="19" customFormat="1" ht="38.25" customHeight="1">
      <c r="A21" s="16"/>
      <c r="B21" s="17" t="s">
        <v>53</v>
      </c>
      <c r="C21" s="17" t="s">
        <v>37</v>
      </c>
      <c r="D21" s="17" t="s">
        <v>25</v>
      </c>
      <c r="E21" s="17" t="s">
        <v>25</v>
      </c>
      <c r="F21" s="17" t="s">
        <v>54</v>
      </c>
      <c r="G21" s="17" t="s">
        <v>38</v>
      </c>
      <c r="H21" s="18"/>
      <c r="I21" s="28" t="s">
        <v>37</v>
      </c>
      <c r="J21" s="29" t="s">
        <v>137</v>
      </c>
      <c r="K21" s="29" t="s">
        <v>36</v>
      </c>
      <c r="L21" s="29" t="s">
        <v>39</v>
      </c>
      <c r="M21" s="29" t="s">
        <v>31</v>
      </c>
      <c r="N21" s="29" t="s">
        <v>29</v>
      </c>
      <c r="O21" s="34">
        <f aca="true" t="shared" si="1" ref="O21:P23">O22</f>
        <v>831.4</v>
      </c>
      <c r="P21" s="34">
        <f t="shared" si="1"/>
        <v>831.4</v>
      </c>
    </row>
    <row r="22" spans="1:16" s="23" customFormat="1" ht="50.25" customHeight="1">
      <c r="A22" s="20"/>
      <c r="B22" s="21" t="s">
        <v>53</v>
      </c>
      <c r="C22" s="21" t="s">
        <v>37</v>
      </c>
      <c r="D22" s="21" t="s">
        <v>55</v>
      </c>
      <c r="E22" s="21" t="s">
        <v>25</v>
      </c>
      <c r="F22" s="21" t="s">
        <v>54</v>
      </c>
      <c r="G22" s="21" t="s">
        <v>38</v>
      </c>
      <c r="H22" s="22"/>
      <c r="I22" s="31" t="s">
        <v>155</v>
      </c>
      <c r="J22" s="32" t="s">
        <v>137</v>
      </c>
      <c r="K22" s="32" t="s">
        <v>36</v>
      </c>
      <c r="L22" s="32" t="s">
        <v>39</v>
      </c>
      <c r="M22" s="32" t="s">
        <v>56</v>
      </c>
      <c r="N22" s="32" t="s">
        <v>29</v>
      </c>
      <c r="O22" s="35">
        <f t="shared" si="1"/>
        <v>831.4</v>
      </c>
      <c r="P22" s="35">
        <f t="shared" si="1"/>
        <v>831.4</v>
      </c>
    </row>
    <row r="23" spans="1:16" s="23" customFormat="1" ht="26.25">
      <c r="A23" s="20"/>
      <c r="B23" s="21" t="s">
        <v>53</v>
      </c>
      <c r="C23" s="21" t="s">
        <v>37</v>
      </c>
      <c r="D23" s="21" t="s">
        <v>40</v>
      </c>
      <c r="E23" s="21" t="s">
        <v>25</v>
      </c>
      <c r="F23" s="21" t="s">
        <v>54</v>
      </c>
      <c r="G23" s="21" t="s">
        <v>38</v>
      </c>
      <c r="H23" s="22"/>
      <c r="I23" s="31" t="s">
        <v>40</v>
      </c>
      <c r="J23" s="32" t="s">
        <v>137</v>
      </c>
      <c r="K23" s="32" t="s">
        <v>36</v>
      </c>
      <c r="L23" s="32" t="s">
        <v>39</v>
      </c>
      <c r="M23" s="32" t="s">
        <v>57</v>
      </c>
      <c r="N23" s="32" t="s">
        <v>29</v>
      </c>
      <c r="O23" s="35">
        <f t="shared" si="1"/>
        <v>831.4</v>
      </c>
      <c r="P23" s="35">
        <f t="shared" si="1"/>
        <v>831.4</v>
      </c>
    </row>
    <row r="24" spans="1:16" s="23" customFormat="1" ht="15.75">
      <c r="A24" s="20"/>
      <c r="B24" s="21" t="s">
        <v>53</v>
      </c>
      <c r="C24" s="21" t="s">
        <v>37</v>
      </c>
      <c r="D24" s="21" t="s">
        <v>41</v>
      </c>
      <c r="E24" s="21" t="s">
        <v>25</v>
      </c>
      <c r="F24" s="21" t="s">
        <v>54</v>
      </c>
      <c r="G24" s="21" t="s">
        <v>38</v>
      </c>
      <c r="H24" s="22"/>
      <c r="I24" s="31" t="s">
        <v>41</v>
      </c>
      <c r="J24" s="32" t="s">
        <v>137</v>
      </c>
      <c r="K24" s="32" t="s">
        <v>36</v>
      </c>
      <c r="L24" s="32" t="s">
        <v>39</v>
      </c>
      <c r="M24" s="32" t="s">
        <v>58</v>
      </c>
      <c r="N24" s="32" t="s">
        <v>29</v>
      </c>
      <c r="O24" s="35">
        <f>O25+O26+O27</f>
        <v>831.4</v>
      </c>
      <c r="P24" s="35">
        <f>P25+P26+P27</f>
        <v>831.4</v>
      </c>
    </row>
    <row r="25" spans="1:16" s="23" customFormat="1" ht="53.25" customHeight="1">
      <c r="A25" s="20"/>
      <c r="B25" s="21" t="s">
        <v>53</v>
      </c>
      <c r="C25" s="21" t="s">
        <v>37</v>
      </c>
      <c r="D25" s="21" t="s">
        <v>41</v>
      </c>
      <c r="E25" s="21" t="s">
        <v>42</v>
      </c>
      <c r="F25" s="21" t="s">
        <v>54</v>
      </c>
      <c r="G25" s="21" t="s">
        <v>38</v>
      </c>
      <c r="H25" s="22"/>
      <c r="I25" s="31" t="s">
        <v>42</v>
      </c>
      <c r="J25" s="32" t="s">
        <v>137</v>
      </c>
      <c r="K25" s="32" t="s">
        <v>36</v>
      </c>
      <c r="L25" s="32" t="s">
        <v>39</v>
      </c>
      <c r="M25" s="32" t="s">
        <v>58</v>
      </c>
      <c r="N25" s="32" t="s">
        <v>43</v>
      </c>
      <c r="O25" s="33">
        <v>772.1</v>
      </c>
      <c r="P25" s="33">
        <v>772.1</v>
      </c>
    </row>
    <row r="26" spans="1:16" s="23" customFormat="1" ht="24.75" customHeight="1">
      <c r="A26" s="20"/>
      <c r="B26" s="21" t="s">
        <v>53</v>
      </c>
      <c r="C26" s="21" t="s">
        <v>37</v>
      </c>
      <c r="D26" s="21" t="s">
        <v>41</v>
      </c>
      <c r="E26" s="21" t="s">
        <v>44</v>
      </c>
      <c r="F26" s="21" t="s">
        <v>54</v>
      </c>
      <c r="G26" s="21" t="s">
        <v>38</v>
      </c>
      <c r="H26" s="22"/>
      <c r="I26" s="31" t="s">
        <v>146</v>
      </c>
      <c r="J26" s="32" t="s">
        <v>137</v>
      </c>
      <c r="K26" s="32" t="s">
        <v>36</v>
      </c>
      <c r="L26" s="32" t="s">
        <v>39</v>
      </c>
      <c r="M26" s="32" t="s">
        <v>58</v>
      </c>
      <c r="N26" s="32" t="s">
        <v>45</v>
      </c>
      <c r="O26" s="35">
        <v>52.3</v>
      </c>
      <c r="P26" s="33">
        <v>52.3</v>
      </c>
    </row>
    <row r="27" spans="1:16" s="23" customFormat="1" ht="14.25" customHeight="1">
      <c r="A27" s="20"/>
      <c r="B27" s="21"/>
      <c r="C27" s="21"/>
      <c r="D27" s="21"/>
      <c r="E27" s="21"/>
      <c r="F27" s="21"/>
      <c r="G27" s="21"/>
      <c r="H27" s="22"/>
      <c r="I27" s="31" t="s">
        <v>49</v>
      </c>
      <c r="J27" s="32" t="s">
        <v>137</v>
      </c>
      <c r="K27" s="32" t="s">
        <v>36</v>
      </c>
      <c r="L27" s="32" t="s">
        <v>39</v>
      </c>
      <c r="M27" s="32" t="s">
        <v>58</v>
      </c>
      <c r="N27" s="32" t="s">
        <v>147</v>
      </c>
      <c r="O27" s="35" t="s">
        <v>156</v>
      </c>
      <c r="P27" s="33">
        <v>7</v>
      </c>
    </row>
    <row r="28" spans="1:16" s="19" customFormat="1" ht="15.75">
      <c r="A28" s="16"/>
      <c r="B28" s="17" t="s">
        <v>74</v>
      </c>
      <c r="C28" s="17" t="s">
        <v>76</v>
      </c>
      <c r="D28" s="17" t="s">
        <v>25</v>
      </c>
      <c r="E28" s="17" t="s">
        <v>25</v>
      </c>
      <c r="F28" s="17" t="s">
        <v>75</v>
      </c>
      <c r="G28" s="17" t="s">
        <v>77</v>
      </c>
      <c r="H28" s="18"/>
      <c r="I28" s="28" t="s">
        <v>76</v>
      </c>
      <c r="J28" s="29" t="s">
        <v>137</v>
      </c>
      <c r="K28" s="29" t="s">
        <v>36</v>
      </c>
      <c r="L28" s="29" t="s">
        <v>78</v>
      </c>
      <c r="M28" s="29" t="s">
        <v>31</v>
      </c>
      <c r="N28" s="29" t="s">
        <v>29</v>
      </c>
      <c r="O28" s="30">
        <f aca="true" t="shared" si="2" ref="O28:P31">O29</f>
        <v>1</v>
      </c>
      <c r="P28" s="30">
        <f t="shared" si="2"/>
        <v>1</v>
      </c>
    </row>
    <row r="29" spans="1:16" s="23" customFormat="1" ht="64.5">
      <c r="A29" s="20"/>
      <c r="B29" s="21" t="s">
        <v>74</v>
      </c>
      <c r="C29" s="21" t="s">
        <v>76</v>
      </c>
      <c r="D29" s="21" t="s">
        <v>79</v>
      </c>
      <c r="E29" s="21" t="s">
        <v>25</v>
      </c>
      <c r="F29" s="21" t="s">
        <v>75</v>
      </c>
      <c r="G29" s="21" t="s">
        <v>77</v>
      </c>
      <c r="H29" s="22"/>
      <c r="I29" s="31" t="s">
        <v>159</v>
      </c>
      <c r="J29" s="32" t="s">
        <v>137</v>
      </c>
      <c r="K29" s="32" t="s">
        <v>36</v>
      </c>
      <c r="L29" s="32" t="s">
        <v>78</v>
      </c>
      <c r="M29" s="32" t="s">
        <v>117</v>
      </c>
      <c r="N29" s="32" t="s">
        <v>29</v>
      </c>
      <c r="O29" s="33">
        <f t="shared" si="2"/>
        <v>1</v>
      </c>
      <c r="P29" s="33">
        <f t="shared" si="2"/>
        <v>1</v>
      </c>
    </row>
    <row r="30" spans="1:16" s="23" customFormat="1" ht="15.75">
      <c r="A30" s="20"/>
      <c r="B30" s="21" t="s">
        <v>74</v>
      </c>
      <c r="C30" s="21" t="s">
        <v>76</v>
      </c>
      <c r="D30" s="21" t="s">
        <v>76</v>
      </c>
      <c r="E30" s="21" t="s">
        <v>25</v>
      </c>
      <c r="F30" s="21" t="s">
        <v>75</v>
      </c>
      <c r="G30" s="21" t="s">
        <v>77</v>
      </c>
      <c r="H30" s="22"/>
      <c r="I30" s="31" t="s">
        <v>76</v>
      </c>
      <c r="J30" s="32" t="s">
        <v>137</v>
      </c>
      <c r="K30" s="32" t="s">
        <v>36</v>
      </c>
      <c r="L30" s="32" t="s">
        <v>78</v>
      </c>
      <c r="M30" s="32" t="s">
        <v>125</v>
      </c>
      <c r="N30" s="32" t="s">
        <v>29</v>
      </c>
      <c r="O30" s="33">
        <f t="shared" si="2"/>
        <v>1</v>
      </c>
      <c r="P30" s="33">
        <f t="shared" si="2"/>
        <v>1</v>
      </c>
    </row>
    <row r="31" spans="1:16" s="23" customFormat="1" ht="15.75">
      <c r="A31" s="20"/>
      <c r="B31" s="21" t="s">
        <v>74</v>
      </c>
      <c r="C31" s="21" t="s">
        <v>76</v>
      </c>
      <c r="D31" s="21" t="s">
        <v>80</v>
      </c>
      <c r="E31" s="21" t="s">
        <v>25</v>
      </c>
      <c r="F31" s="21" t="s">
        <v>75</v>
      </c>
      <c r="G31" s="21" t="s">
        <v>77</v>
      </c>
      <c r="H31" s="22"/>
      <c r="I31" s="31" t="s">
        <v>80</v>
      </c>
      <c r="J31" s="32" t="s">
        <v>137</v>
      </c>
      <c r="K31" s="32" t="s">
        <v>36</v>
      </c>
      <c r="L31" s="32" t="s">
        <v>78</v>
      </c>
      <c r="M31" s="32" t="s">
        <v>126</v>
      </c>
      <c r="N31" s="32" t="s">
        <v>29</v>
      </c>
      <c r="O31" s="33">
        <f t="shared" si="2"/>
        <v>1</v>
      </c>
      <c r="P31" s="33">
        <f t="shared" si="2"/>
        <v>1</v>
      </c>
    </row>
    <row r="32" spans="1:16" s="23" customFormat="1" ht="15.75">
      <c r="A32" s="20"/>
      <c r="B32" s="21" t="s">
        <v>74</v>
      </c>
      <c r="C32" s="21" t="s">
        <v>76</v>
      </c>
      <c r="D32" s="21" t="s">
        <v>80</v>
      </c>
      <c r="E32" s="21" t="s">
        <v>49</v>
      </c>
      <c r="F32" s="21" t="s">
        <v>75</v>
      </c>
      <c r="G32" s="21" t="s">
        <v>77</v>
      </c>
      <c r="H32" s="22"/>
      <c r="I32" s="31" t="s">
        <v>49</v>
      </c>
      <c r="J32" s="32" t="s">
        <v>137</v>
      </c>
      <c r="K32" s="32" t="s">
        <v>36</v>
      </c>
      <c r="L32" s="32" t="s">
        <v>78</v>
      </c>
      <c r="M32" s="32" t="s">
        <v>126</v>
      </c>
      <c r="N32" s="32" t="s">
        <v>147</v>
      </c>
      <c r="O32" s="33">
        <v>1</v>
      </c>
      <c r="P32" s="33">
        <v>1</v>
      </c>
    </row>
    <row r="33" spans="1:16" s="19" customFormat="1" ht="15.75">
      <c r="A33" s="16"/>
      <c r="B33" s="17" t="s">
        <v>74</v>
      </c>
      <c r="C33" s="17" t="s">
        <v>59</v>
      </c>
      <c r="D33" s="17" t="s">
        <v>25</v>
      </c>
      <c r="E33" s="17" t="s">
        <v>25</v>
      </c>
      <c r="F33" s="17" t="s">
        <v>75</v>
      </c>
      <c r="G33" s="17" t="s">
        <v>60</v>
      </c>
      <c r="H33" s="18"/>
      <c r="I33" s="28" t="s">
        <v>59</v>
      </c>
      <c r="J33" s="29" t="s">
        <v>137</v>
      </c>
      <c r="K33" s="29" t="s">
        <v>36</v>
      </c>
      <c r="L33" s="29" t="s">
        <v>61</v>
      </c>
      <c r="M33" s="29" t="s">
        <v>31</v>
      </c>
      <c r="N33" s="29" t="s">
        <v>29</v>
      </c>
      <c r="O33" s="30">
        <f>O34</f>
        <v>363</v>
      </c>
      <c r="P33" s="30">
        <f>P34</f>
        <v>449.79999999999995</v>
      </c>
    </row>
    <row r="34" spans="1:16" s="23" customFormat="1" ht="51" customHeight="1">
      <c r="A34" s="20"/>
      <c r="B34" s="21" t="s">
        <v>74</v>
      </c>
      <c r="C34" s="21" t="s">
        <v>59</v>
      </c>
      <c r="D34" s="21" t="s">
        <v>55</v>
      </c>
      <c r="E34" s="21" t="s">
        <v>25</v>
      </c>
      <c r="F34" s="21" t="s">
        <v>75</v>
      </c>
      <c r="G34" s="21" t="s">
        <v>60</v>
      </c>
      <c r="H34" s="22"/>
      <c r="I34" s="31" t="s">
        <v>155</v>
      </c>
      <c r="J34" s="32" t="s">
        <v>137</v>
      </c>
      <c r="K34" s="32" t="s">
        <v>36</v>
      </c>
      <c r="L34" s="32" t="s">
        <v>61</v>
      </c>
      <c r="M34" s="32" t="s">
        <v>56</v>
      </c>
      <c r="N34" s="32" t="s">
        <v>29</v>
      </c>
      <c r="O34" s="33">
        <f>O35+O40+O43</f>
        <v>363</v>
      </c>
      <c r="P34" s="33">
        <f>P35+P40+P43</f>
        <v>449.79999999999995</v>
      </c>
    </row>
    <row r="35" spans="1:16" s="23" customFormat="1" ht="26.25">
      <c r="A35" s="20"/>
      <c r="B35" s="21" t="s">
        <v>74</v>
      </c>
      <c r="C35" s="21" t="s">
        <v>59</v>
      </c>
      <c r="D35" s="21" t="s">
        <v>48</v>
      </c>
      <c r="E35" s="21" t="s">
        <v>25</v>
      </c>
      <c r="F35" s="21" t="s">
        <v>75</v>
      </c>
      <c r="G35" s="21" t="s">
        <v>60</v>
      </c>
      <c r="H35" s="22"/>
      <c r="I35" s="31" t="s">
        <v>48</v>
      </c>
      <c r="J35" s="32" t="s">
        <v>137</v>
      </c>
      <c r="K35" s="32" t="s">
        <v>36</v>
      </c>
      <c r="L35" s="32" t="s">
        <v>61</v>
      </c>
      <c r="M35" s="32" t="s">
        <v>81</v>
      </c>
      <c r="N35" s="32" t="s">
        <v>29</v>
      </c>
      <c r="O35" s="33">
        <f>O38+O36</f>
        <v>270.4</v>
      </c>
      <c r="P35" s="33">
        <f>P38+P36</f>
        <v>270.4</v>
      </c>
    </row>
    <row r="36" spans="1:16" s="23" customFormat="1" ht="51.75">
      <c r="A36" s="20"/>
      <c r="B36" s="21" t="s">
        <v>74</v>
      </c>
      <c r="C36" s="21" t="s">
        <v>59</v>
      </c>
      <c r="D36" s="21" t="s">
        <v>82</v>
      </c>
      <c r="E36" s="21" t="s">
        <v>25</v>
      </c>
      <c r="F36" s="21" t="s">
        <v>75</v>
      </c>
      <c r="G36" s="21" t="s">
        <v>60</v>
      </c>
      <c r="H36" s="22"/>
      <c r="I36" s="40" t="s">
        <v>171</v>
      </c>
      <c r="J36" s="32" t="s">
        <v>137</v>
      </c>
      <c r="K36" s="32" t="s">
        <v>36</v>
      </c>
      <c r="L36" s="32" t="s">
        <v>61</v>
      </c>
      <c r="M36" s="32" t="s">
        <v>83</v>
      </c>
      <c r="N36" s="32" t="s">
        <v>29</v>
      </c>
      <c r="O36" s="33">
        <f>O37</f>
        <v>60.7</v>
      </c>
      <c r="P36" s="33">
        <f>P37</f>
        <v>60.7</v>
      </c>
    </row>
    <row r="37" spans="1:16" s="23" customFormat="1" ht="51.75" customHeight="1">
      <c r="A37" s="20"/>
      <c r="B37" s="21" t="s">
        <v>74</v>
      </c>
      <c r="C37" s="21" t="s">
        <v>59</v>
      </c>
      <c r="D37" s="21" t="s">
        <v>82</v>
      </c>
      <c r="E37" s="21" t="s">
        <v>42</v>
      </c>
      <c r="F37" s="21" t="s">
        <v>75</v>
      </c>
      <c r="G37" s="21" t="s">
        <v>60</v>
      </c>
      <c r="H37" s="22"/>
      <c r="I37" s="31" t="s">
        <v>42</v>
      </c>
      <c r="J37" s="32" t="s">
        <v>137</v>
      </c>
      <c r="K37" s="32" t="s">
        <v>36</v>
      </c>
      <c r="L37" s="32" t="s">
        <v>61</v>
      </c>
      <c r="M37" s="32" t="s">
        <v>83</v>
      </c>
      <c r="N37" s="32" t="s">
        <v>43</v>
      </c>
      <c r="O37" s="33">
        <v>60.7</v>
      </c>
      <c r="P37" s="33">
        <v>60.7</v>
      </c>
    </row>
    <row r="38" spans="1:16" s="23" customFormat="1" ht="40.5" customHeight="1">
      <c r="A38" s="20"/>
      <c r="B38" s="21"/>
      <c r="C38" s="21"/>
      <c r="D38" s="21"/>
      <c r="E38" s="21"/>
      <c r="F38" s="21"/>
      <c r="G38" s="21"/>
      <c r="H38" s="22"/>
      <c r="I38" s="40" t="s">
        <v>172</v>
      </c>
      <c r="J38" s="32" t="s">
        <v>137</v>
      </c>
      <c r="K38" s="32" t="s">
        <v>36</v>
      </c>
      <c r="L38" s="32" t="s">
        <v>61</v>
      </c>
      <c r="M38" s="32" t="s">
        <v>173</v>
      </c>
      <c r="N38" s="32" t="s">
        <v>29</v>
      </c>
      <c r="O38" s="33">
        <f>O39</f>
        <v>209.7</v>
      </c>
      <c r="P38" s="33">
        <f>P39</f>
        <v>209.7</v>
      </c>
    </row>
    <row r="39" spans="1:16" s="23" customFormat="1" ht="51.75" customHeight="1">
      <c r="A39" s="20"/>
      <c r="B39" s="21"/>
      <c r="C39" s="21"/>
      <c r="D39" s="21"/>
      <c r="E39" s="21"/>
      <c r="F39" s="21"/>
      <c r="G39" s="21"/>
      <c r="H39" s="22"/>
      <c r="I39" s="31" t="s">
        <v>42</v>
      </c>
      <c r="J39" s="32" t="s">
        <v>137</v>
      </c>
      <c r="K39" s="32" t="s">
        <v>36</v>
      </c>
      <c r="L39" s="32" t="s">
        <v>61</v>
      </c>
      <c r="M39" s="32" t="s">
        <v>173</v>
      </c>
      <c r="N39" s="32" t="s">
        <v>43</v>
      </c>
      <c r="O39" s="33">
        <v>209.7</v>
      </c>
      <c r="P39" s="33">
        <v>209.7</v>
      </c>
    </row>
    <row r="40" spans="1:16" s="23" customFormat="1" ht="15.75">
      <c r="A40" s="20"/>
      <c r="B40" s="21"/>
      <c r="C40" s="21"/>
      <c r="D40" s="21"/>
      <c r="E40" s="21"/>
      <c r="F40" s="21"/>
      <c r="G40" s="21"/>
      <c r="H40" s="22"/>
      <c r="I40" s="31" t="s">
        <v>59</v>
      </c>
      <c r="J40" s="32" t="s">
        <v>137</v>
      </c>
      <c r="K40" s="32" t="s">
        <v>36</v>
      </c>
      <c r="L40" s="32" t="s">
        <v>61</v>
      </c>
      <c r="M40" s="32" t="s">
        <v>132</v>
      </c>
      <c r="N40" s="32" t="s">
        <v>29</v>
      </c>
      <c r="O40" s="33">
        <f>O41</f>
        <v>1.2</v>
      </c>
      <c r="P40" s="33">
        <f>P41</f>
        <v>1.2</v>
      </c>
    </row>
    <row r="41" spans="1:16" s="23" customFormat="1" ht="15.75">
      <c r="A41" s="20"/>
      <c r="B41" s="21"/>
      <c r="C41" s="21"/>
      <c r="D41" s="21"/>
      <c r="E41" s="21"/>
      <c r="F41" s="21"/>
      <c r="G41" s="21"/>
      <c r="H41" s="22"/>
      <c r="I41" s="31" t="s">
        <v>127</v>
      </c>
      <c r="J41" s="32" t="s">
        <v>137</v>
      </c>
      <c r="K41" s="32" t="s">
        <v>36</v>
      </c>
      <c r="L41" s="32" t="s">
        <v>61</v>
      </c>
      <c r="M41" s="32" t="s">
        <v>133</v>
      </c>
      <c r="N41" s="32" t="s">
        <v>29</v>
      </c>
      <c r="O41" s="33">
        <f>O42</f>
        <v>1.2</v>
      </c>
      <c r="P41" s="33">
        <f>P42</f>
        <v>1.2</v>
      </c>
    </row>
    <row r="42" spans="1:16" s="23" customFormat="1" ht="15.75">
      <c r="A42" s="20"/>
      <c r="B42" s="21"/>
      <c r="C42" s="21"/>
      <c r="D42" s="21"/>
      <c r="E42" s="21"/>
      <c r="F42" s="21"/>
      <c r="G42" s="21"/>
      <c r="H42" s="22"/>
      <c r="I42" s="31" t="s">
        <v>49</v>
      </c>
      <c r="J42" s="32" t="s">
        <v>137</v>
      </c>
      <c r="K42" s="32" t="s">
        <v>36</v>
      </c>
      <c r="L42" s="32" t="s">
        <v>61</v>
      </c>
      <c r="M42" s="32" t="s">
        <v>133</v>
      </c>
      <c r="N42" s="32" t="s">
        <v>147</v>
      </c>
      <c r="O42" s="33">
        <v>1.2</v>
      </c>
      <c r="P42" s="33">
        <v>1.2</v>
      </c>
    </row>
    <row r="43" spans="1:16" s="23" customFormat="1" ht="15.75">
      <c r="A43" s="20"/>
      <c r="B43" s="21"/>
      <c r="C43" s="21"/>
      <c r="D43" s="21"/>
      <c r="E43" s="21"/>
      <c r="F43" s="21"/>
      <c r="G43" s="21"/>
      <c r="H43" s="22"/>
      <c r="I43" s="31" t="s">
        <v>169</v>
      </c>
      <c r="J43" s="32" t="s">
        <v>137</v>
      </c>
      <c r="K43" s="32" t="s">
        <v>36</v>
      </c>
      <c r="L43" s="32" t="s">
        <v>61</v>
      </c>
      <c r="M43" s="32" t="s">
        <v>170</v>
      </c>
      <c r="N43" s="32" t="s">
        <v>29</v>
      </c>
      <c r="O43" s="33">
        <f>O44</f>
        <v>91.4</v>
      </c>
      <c r="P43" s="33">
        <f>P44</f>
        <v>178.2</v>
      </c>
    </row>
    <row r="44" spans="1:16" s="23" customFormat="1" ht="15.75">
      <c r="A44" s="20"/>
      <c r="B44" s="21"/>
      <c r="C44" s="21"/>
      <c r="D44" s="21"/>
      <c r="E44" s="21"/>
      <c r="F44" s="21"/>
      <c r="G44" s="21"/>
      <c r="H44" s="22"/>
      <c r="I44" s="31" t="s">
        <v>49</v>
      </c>
      <c r="J44" s="32" t="s">
        <v>137</v>
      </c>
      <c r="K44" s="32" t="s">
        <v>36</v>
      </c>
      <c r="L44" s="32" t="s">
        <v>61</v>
      </c>
      <c r="M44" s="32" t="s">
        <v>170</v>
      </c>
      <c r="N44" s="32" t="s">
        <v>147</v>
      </c>
      <c r="O44" s="33">
        <v>91.4</v>
      </c>
      <c r="P44" s="33">
        <v>178.2</v>
      </c>
    </row>
    <row r="45" spans="1:16" s="19" customFormat="1" ht="15.75">
      <c r="A45" s="16"/>
      <c r="B45" s="17" t="s">
        <v>53</v>
      </c>
      <c r="C45" s="17" t="s">
        <v>64</v>
      </c>
      <c r="D45" s="17" t="s">
        <v>25</v>
      </c>
      <c r="E45" s="17" t="s">
        <v>25</v>
      </c>
      <c r="F45" s="17" t="s">
        <v>54</v>
      </c>
      <c r="G45" s="17" t="s">
        <v>65</v>
      </c>
      <c r="H45" s="18"/>
      <c r="I45" s="28" t="s">
        <v>64</v>
      </c>
      <c r="J45" s="29" t="s">
        <v>137</v>
      </c>
      <c r="K45" s="29" t="s">
        <v>50</v>
      </c>
      <c r="L45" s="29" t="s">
        <v>30</v>
      </c>
      <c r="M45" s="29" t="s">
        <v>31</v>
      </c>
      <c r="N45" s="29" t="s">
        <v>29</v>
      </c>
      <c r="O45" s="34">
        <f aca="true" t="shared" si="3" ref="O45:P47">O46</f>
        <v>56</v>
      </c>
      <c r="P45" s="34">
        <f t="shared" si="3"/>
        <v>53.5</v>
      </c>
    </row>
    <row r="46" spans="1:16" s="19" customFormat="1" ht="15.75">
      <c r="A46" s="16"/>
      <c r="B46" s="17" t="s">
        <v>53</v>
      </c>
      <c r="C46" s="17" t="s">
        <v>66</v>
      </c>
      <c r="D46" s="17" t="s">
        <v>25</v>
      </c>
      <c r="E46" s="17" t="s">
        <v>25</v>
      </c>
      <c r="F46" s="17" t="s">
        <v>54</v>
      </c>
      <c r="G46" s="17" t="s">
        <v>67</v>
      </c>
      <c r="H46" s="18"/>
      <c r="I46" s="28" t="s">
        <v>66</v>
      </c>
      <c r="J46" s="29" t="s">
        <v>137</v>
      </c>
      <c r="K46" s="29" t="s">
        <v>50</v>
      </c>
      <c r="L46" s="29" t="s">
        <v>52</v>
      </c>
      <c r="M46" s="29" t="s">
        <v>31</v>
      </c>
      <c r="N46" s="29" t="s">
        <v>29</v>
      </c>
      <c r="O46" s="34">
        <f t="shared" si="3"/>
        <v>56</v>
      </c>
      <c r="P46" s="34">
        <f t="shared" si="3"/>
        <v>53.5</v>
      </c>
    </row>
    <row r="47" spans="1:16" s="23" customFormat="1" ht="52.5" customHeight="1">
      <c r="A47" s="20"/>
      <c r="B47" s="21" t="s">
        <v>53</v>
      </c>
      <c r="C47" s="21" t="s">
        <v>66</v>
      </c>
      <c r="D47" s="21" t="s">
        <v>62</v>
      </c>
      <c r="E47" s="21" t="s">
        <v>25</v>
      </c>
      <c r="F47" s="21" t="s">
        <v>54</v>
      </c>
      <c r="G47" s="21" t="s">
        <v>67</v>
      </c>
      <c r="H47" s="22"/>
      <c r="I47" s="31" t="s">
        <v>155</v>
      </c>
      <c r="J47" s="32" t="s">
        <v>137</v>
      </c>
      <c r="K47" s="32" t="s">
        <v>50</v>
      </c>
      <c r="L47" s="32" t="s">
        <v>52</v>
      </c>
      <c r="M47" s="32" t="s">
        <v>56</v>
      </c>
      <c r="N47" s="32" t="s">
        <v>29</v>
      </c>
      <c r="O47" s="35">
        <f t="shared" si="3"/>
        <v>56</v>
      </c>
      <c r="P47" s="35">
        <f t="shared" si="3"/>
        <v>53.5</v>
      </c>
    </row>
    <row r="48" spans="1:16" s="23" customFormat="1" ht="53.25" customHeight="1">
      <c r="A48" s="20"/>
      <c r="B48" s="21" t="s">
        <v>53</v>
      </c>
      <c r="C48" s="21" t="s">
        <v>66</v>
      </c>
      <c r="D48" s="21" t="s">
        <v>68</v>
      </c>
      <c r="E48" s="21" t="s">
        <v>25</v>
      </c>
      <c r="F48" s="21" t="s">
        <v>54</v>
      </c>
      <c r="G48" s="21" t="s">
        <v>67</v>
      </c>
      <c r="H48" s="22"/>
      <c r="I48" s="31" t="s">
        <v>68</v>
      </c>
      <c r="J48" s="32" t="s">
        <v>137</v>
      </c>
      <c r="K48" s="32" t="s">
        <v>50</v>
      </c>
      <c r="L48" s="32" t="s">
        <v>52</v>
      </c>
      <c r="M48" s="32" t="s">
        <v>116</v>
      </c>
      <c r="N48" s="32" t="s">
        <v>29</v>
      </c>
      <c r="O48" s="35">
        <f>O49+O50</f>
        <v>56</v>
      </c>
      <c r="P48" s="35">
        <f>P49+P50</f>
        <v>53.5</v>
      </c>
    </row>
    <row r="49" spans="1:16" s="23" customFormat="1" ht="53.25" customHeight="1">
      <c r="A49" s="20"/>
      <c r="B49" s="21" t="s">
        <v>53</v>
      </c>
      <c r="C49" s="21" t="s">
        <v>66</v>
      </c>
      <c r="D49" s="21" t="s">
        <v>68</v>
      </c>
      <c r="E49" s="21" t="s">
        <v>63</v>
      </c>
      <c r="F49" s="21" t="s">
        <v>54</v>
      </c>
      <c r="G49" s="21" t="s">
        <v>67</v>
      </c>
      <c r="H49" s="22"/>
      <c r="I49" s="31" t="s">
        <v>42</v>
      </c>
      <c r="J49" s="32" t="s">
        <v>137</v>
      </c>
      <c r="K49" s="32" t="s">
        <v>50</v>
      </c>
      <c r="L49" s="32" t="s">
        <v>52</v>
      </c>
      <c r="M49" s="32" t="s">
        <v>116</v>
      </c>
      <c r="N49" s="32" t="s">
        <v>43</v>
      </c>
      <c r="O49" s="35" t="s">
        <v>157</v>
      </c>
      <c r="P49" s="33">
        <v>49.1</v>
      </c>
    </row>
    <row r="50" spans="1:16" s="23" customFormat="1" ht="26.25" customHeight="1">
      <c r="A50" s="20"/>
      <c r="B50" s="21"/>
      <c r="C50" s="21"/>
      <c r="D50" s="21"/>
      <c r="E50" s="21"/>
      <c r="F50" s="21"/>
      <c r="G50" s="21"/>
      <c r="H50" s="22"/>
      <c r="I50" s="31" t="s">
        <v>146</v>
      </c>
      <c r="J50" s="32" t="s">
        <v>137</v>
      </c>
      <c r="K50" s="32" t="s">
        <v>50</v>
      </c>
      <c r="L50" s="32" t="s">
        <v>52</v>
      </c>
      <c r="M50" s="32" t="s">
        <v>116</v>
      </c>
      <c r="N50" s="32" t="s">
        <v>45</v>
      </c>
      <c r="O50" s="35" t="s">
        <v>158</v>
      </c>
      <c r="P50" s="33">
        <v>4.4</v>
      </c>
    </row>
    <row r="51" spans="1:16" s="23" customFormat="1" ht="15.75">
      <c r="A51" s="20"/>
      <c r="B51" s="21"/>
      <c r="C51" s="21"/>
      <c r="D51" s="21"/>
      <c r="E51" s="21"/>
      <c r="F51" s="21"/>
      <c r="G51" s="21"/>
      <c r="H51" s="22"/>
      <c r="I51" s="28" t="s">
        <v>134</v>
      </c>
      <c r="J51" s="29" t="s">
        <v>137</v>
      </c>
      <c r="K51" s="29" t="s">
        <v>39</v>
      </c>
      <c r="L51" s="29" t="s">
        <v>30</v>
      </c>
      <c r="M51" s="29" t="s">
        <v>31</v>
      </c>
      <c r="N51" s="29" t="s">
        <v>29</v>
      </c>
      <c r="O51" s="34" t="str">
        <f aca="true" t="shared" si="4" ref="O51:P55">O52</f>
        <v>275,9</v>
      </c>
      <c r="P51" s="34">
        <f t="shared" si="4"/>
        <v>248.3</v>
      </c>
    </row>
    <row r="52" spans="1:16" s="19" customFormat="1" ht="15.75">
      <c r="A52" s="16"/>
      <c r="B52" s="17" t="s">
        <v>74</v>
      </c>
      <c r="C52" s="17" t="s">
        <v>85</v>
      </c>
      <c r="D52" s="17" t="s">
        <v>25</v>
      </c>
      <c r="E52" s="17" t="s">
        <v>25</v>
      </c>
      <c r="F52" s="17" t="s">
        <v>75</v>
      </c>
      <c r="G52" s="17" t="s">
        <v>86</v>
      </c>
      <c r="H52" s="18"/>
      <c r="I52" s="28" t="s">
        <v>85</v>
      </c>
      <c r="J52" s="29" t="s">
        <v>137</v>
      </c>
      <c r="K52" s="29" t="s">
        <v>39</v>
      </c>
      <c r="L52" s="29" t="s">
        <v>51</v>
      </c>
      <c r="M52" s="29" t="s">
        <v>31</v>
      </c>
      <c r="N52" s="29" t="s">
        <v>29</v>
      </c>
      <c r="O52" s="34" t="str">
        <f t="shared" si="4"/>
        <v>275,9</v>
      </c>
      <c r="P52" s="34">
        <f t="shared" si="4"/>
        <v>248.3</v>
      </c>
    </row>
    <row r="53" spans="1:16" s="23" customFormat="1" ht="39.75" customHeight="1">
      <c r="A53" s="20"/>
      <c r="B53" s="21" t="s">
        <v>74</v>
      </c>
      <c r="C53" s="21" t="s">
        <v>85</v>
      </c>
      <c r="D53" s="21" t="s">
        <v>87</v>
      </c>
      <c r="E53" s="21" t="s">
        <v>25</v>
      </c>
      <c r="F53" s="21" t="s">
        <v>75</v>
      </c>
      <c r="G53" s="21" t="s">
        <v>86</v>
      </c>
      <c r="H53" s="22"/>
      <c r="I53" s="31" t="s">
        <v>160</v>
      </c>
      <c r="J53" s="32" t="s">
        <v>137</v>
      </c>
      <c r="K53" s="32" t="s">
        <v>39</v>
      </c>
      <c r="L53" s="32" t="s">
        <v>51</v>
      </c>
      <c r="M53" s="32" t="s">
        <v>118</v>
      </c>
      <c r="N53" s="32" t="s">
        <v>29</v>
      </c>
      <c r="O53" s="35" t="str">
        <f t="shared" si="4"/>
        <v>275,9</v>
      </c>
      <c r="P53" s="35">
        <f t="shared" si="4"/>
        <v>248.3</v>
      </c>
    </row>
    <row r="54" spans="1:16" s="23" customFormat="1" ht="15.75" customHeight="1">
      <c r="A54" s="20"/>
      <c r="B54" s="21" t="s">
        <v>74</v>
      </c>
      <c r="C54" s="21" t="s">
        <v>85</v>
      </c>
      <c r="D54" s="21" t="s">
        <v>47</v>
      </c>
      <c r="E54" s="21" t="s">
        <v>25</v>
      </c>
      <c r="F54" s="21" t="s">
        <v>75</v>
      </c>
      <c r="G54" s="21" t="s">
        <v>86</v>
      </c>
      <c r="H54" s="22"/>
      <c r="I54" s="31" t="s">
        <v>47</v>
      </c>
      <c r="J54" s="32" t="s">
        <v>137</v>
      </c>
      <c r="K54" s="32" t="s">
        <v>39</v>
      </c>
      <c r="L54" s="32" t="s">
        <v>51</v>
      </c>
      <c r="M54" s="32" t="s">
        <v>123</v>
      </c>
      <c r="N54" s="32" t="s">
        <v>29</v>
      </c>
      <c r="O54" s="35" t="str">
        <f t="shared" si="4"/>
        <v>275,9</v>
      </c>
      <c r="P54" s="35">
        <f t="shared" si="4"/>
        <v>248.3</v>
      </c>
    </row>
    <row r="55" spans="1:16" s="23" customFormat="1" ht="15.75">
      <c r="A55" s="20"/>
      <c r="B55" s="21" t="s">
        <v>74</v>
      </c>
      <c r="C55" s="21" t="s">
        <v>85</v>
      </c>
      <c r="D55" s="21" t="s">
        <v>88</v>
      </c>
      <c r="E55" s="21" t="s">
        <v>25</v>
      </c>
      <c r="F55" s="21" t="s">
        <v>75</v>
      </c>
      <c r="G55" s="21" t="s">
        <v>86</v>
      </c>
      <c r="H55" s="22"/>
      <c r="I55" s="31" t="s">
        <v>121</v>
      </c>
      <c r="J55" s="32" t="s">
        <v>137</v>
      </c>
      <c r="K55" s="32" t="s">
        <v>39</v>
      </c>
      <c r="L55" s="32" t="s">
        <v>51</v>
      </c>
      <c r="M55" s="32" t="s">
        <v>124</v>
      </c>
      <c r="N55" s="32" t="s">
        <v>29</v>
      </c>
      <c r="O55" s="35" t="str">
        <f t="shared" si="4"/>
        <v>275,9</v>
      </c>
      <c r="P55" s="35">
        <f t="shared" si="4"/>
        <v>248.3</v>
      </c>
    </row>
    <row r="56" spans="1:16" s="23" customFormat="1" ht="26.25">
      <c r="A56" s="20"/>
      <c r="B56" s="21" t="s">
        <v>74</v>
      </c>
      <c r="C56" s="21" t="s">
        <v>85</v>
      </c>
      <c r="D56" s="21" t="s">
        <v>88</v>
      </c>
      <c r="E56" s="21" t="s">
        <v>44</v>
      </c>
      <c r="F56" s="21" t="s">
        <v>75</v>
      </c>
      <c r="G56" s="21" t="s">
        <v>86</v>
      </c>
      <c r="H56" s="22"/>
      <c r="I56" s="31" t="s">
        <v>146</v>
      </c>
      <c r="J56" s="32" t="s">
        <v>137</v>
      </c>
      <c r="K56" s="32" t="s">
        <v>39</v>
      </c>
      <c r="L56" s="32" t="s">
        <v>51</v>
      </c>
      <c r="M56" s="32" t="s">
        <v>124</v>
      </c>
      <c r="N56" s="32" t="s">
        <v>45</v>
      </c>
      <c r="O56" s="35" t="s">
        <v>161</v>
      </c>
      <c r="P56" s="33">
        <v>248.3</v>
      </c>
    </row>
    <row r="57" spans="1:16" s="19" customFormat="1" ht="15.75">
      <c r="A57" s="16"/>
      <c r="B57" s="17" t="s">
        <v>53</v>
      </c>
      <c r="C57" s="17" t="s">
        <v>69</v>
      </c>
      <c r="D57" s="17" t="s">
        <v>25</v>
      </c>
      <c r="E57" s="17" t="s">
        <v>25</v>
      </c>
      <c r="F57" s="17" t="s">
        <v>54</v>
      </c>
      <c r="G57" s="17" t="s">
        <v>70</v>
      </c>
      <c r="H57" s="18"/>
      <c r="I57" s="28" t="s">
        <v>69</v>
      </c>
      <c r="J57" s="29" t="s">
        <v>137</v>
      </c>
      <c r="K57" s="29" t="s">
        <v>46</v>
      </c>
      <c r="L57" s="29" t="s">
        <v>30</v>
      </c>
      <c r="M57" s="29" t="s">
        <v>31</v>
      </c>
      <c r="N57" s="29" t="s">
        <v>29</v>
      </c>
      <c r="O57" s="34">
        <f>O58+O64</f>
        <v>639.9</v>
      </c>
      <c r="P57" s="34">
        <f>P58+P64</f>
        <v>642.9</v>
      </c>
    </row>
    <row r="58" spans="1:16" s="19" customFormat="1" ht="15.75">
      <c r="A58" s="16"/>
      <c r="B58" s="17" t="s">
        <v>53</v>
      </c>
      <c r="C58" s="17" t="s">
        <v>71</v>
      </c>
      <c r="D58" s="17" t="s">
        <v>25</v>
      </c>
      <c r="E58" s="17" t="s">
        <v>25</v>
      </c>
      <c r="F58" s="17" t="s">
        <v>54</v>
      </c>
      <c r="G58" s="17" t="s">
        <v>72</v>
      </c>
      <c r="H58" s="18"/>
      <c r="I58" s="28" t="s">
        <v>71</v>
      </c>
      <c r="J58" s="29" t="s">
        <v>137</v>
      </c>
      <c r="K58" s="29" t="s">
        <v>46</v>
      </c>
      <c r="L58" s="29" t="s">
        <v>50</v>
      </c>
      <c r="M58" s="29" t="s">
        <v>31</v>
      </c>
      <c r="N58" s="29" t="s">
        <v>29</v>
      </c>
      <c r="O58" s="34">
        <f aca="true" t="shared" si="5" ref="O58:P60">O59</f>
        <v>556.3</v>
      </c>
      <c r="P58" s="34">
        <f t="shared" si="5"/>
        <v>559.3</v>
      </c>
    </row>
    <row r="59" spans="1:16" s="23" customFormat="1" ht="51.75">
      <c r="A59" s="20"/>
      <c r="B59" s="21" t="s">
        <v>53</v>
      </c>
      <c r="C59" s="21" t="s">
        <v>71</v>
      </c>
      <c r="D59" s="21" t="s">
        <v>62</v>
      </c>
      <c r="E59" s="21" t="s">
        <v>25</v>
      </c>
      <c r="F59" s="21" t="s">
        <v>54</v>
      </c>
      <c r="G59" s="21" t="s">
        <v>72</v>
      </c>
      <c r="H59" s="22"/>
      <c r="I59" s="31" t="s">
        <v>162</v>
      </c>
      <c r="J59" s="32" t="s">
        <v>137</v>
      </c>
      <c r="K59" s="32" t="s">
        <v>46</v>
      </c>
      <c r="L59" s="32" t="s">
        <v>50</v>
      </c>
      <c r="M59" s="32" t="s">
        <v>119</v>
      </c>
      <c r="N59" s="32" t="s">
        <v>29</v>
      </c>
      <c r="O59" s="33">
        <f t="shared" si="5"/>
        <v>556.3</v>
      </c>
      <c r="P59" s="33">
        <f t="shared" si="5"/>
        <v>559.3</v>
      </c>
    </row>
    <row r="60" spans="1:16" s="23" customFormat="1" ht="15.75">
      <c r="A60" s="20"/>
      <c r="B60" s="21" t="s">
        <v>74</v>
      </c>
      <c r="C60" s="21" t="s">
        <v>71</v>
      </c>
      <c r="D60" s="21" t="s">
        <v>84</v>
      </c>
      <c r="E60" s="21" t="s">
        <v>25</v>
      </c>
      <c r="F60" s="21" t="s">
        <v>75</v>
      </c>
      <c r="G60" s="21" t="s">
        <v>72</v>
      </c>
      <c r="H60" s="22"/>
      <c r="I60" s="31" t="s">
        <v>84</v>
      </c>
      <c r="J60" s="32" t="s">
        <v>137</v>
      </c>
      <c r="K60" s="32" t="s">
        <v>46</v>
      </c>
      <c r="L60" s="32" t="s">
        <v>50</v>
      </c>
      <c r="M60" s="32" t="s">
        <v>129</v>
      </c>
      <c r="N60" s="32" t="s">
        <v>29</v>
      </c>
      <c r="O60" s="33">
        <f t="shared" si="5"/>
        <v>556.3</v>
      </c>
      <c r="P60" s="33">
        <f t="shared" si="5"/>
        <v>559.3</v>
      </c>
    </row>
    <row r="61" spans="1:16" s="23" customFormat="1" ht="15.75">
      <c r="A61" s="20"/>
      <c r="B61" s="21" t="s">
        <v>74</v>
      </c>
      <c r="C61" s="21" t="s">
        <v>71</v>
      </c>
      <c r="D61" s="21" t="s">
        <v>89</v>
      </c>
      <c r="E61" s="21" t="s">
        <v>25</v>
      </c>
      <c r="F61" s="21" t="s">
        <v>75</v>
      </c>
      <c r="G61" s="21" t="s">
        <v>72</v>
      </c>
      <c r="H61" s="22"/>
      <c r="I61" s="31" t="s">
        <v>128</v>
      </c>
      <c r="J61" s="32" t="s">
        <v>137</v>
      </c>
      <c r="K61" s="32" t="s">
        <v>46</v>
      </c>
      <c r="L61" s="32" t="s">
        <v>50</v>
      </c>
      <c r="M61" s="32" t="s">
        <v>130</v>
      </c>
      <c r="N61" s="32" t="s">
        <v>29</v>
      </c>
      <c r="O61" s="33">
        <f>O62+O63</f>
        <v>556.3</v>
      </c>
      <c r="P61" s="33">
        <f>P62+P63</f>
        <v>559.3</v>
      </c>
    </row>
    <row r="62" spans="1:16" s="23" customFormat="1" ht="26.25">
      <c r="A62" s="20"/>
      <c r="B62" s="21" t="s">
        <v>74</v>
      </c>
      <c r="C62" s="21" t="s">
        <v>71</v>
      </c>
      <c r="D62" s="21" t="s">
        <v>89</v>
      </c>
      <c r="E62" s="21" t="s">
        <v>44</v>
      </c>
      <c r="F62" s="21" t="s">
        <v>75</v>
      </c>
      <c r="G62" s="21" t="s">
        <v>72</v>
      </c>
      <c r="H62" s="22"/>
      <c r="I62" s="31" t="s">
        <v>146</v>
      </c>
      <c r="J62" s="32" t="s">
        <v>137</v>
      </c>
      <c r="K62" s="32" t="s">
        <v>46</v>
      </c>
      <c r="L62" s="32" t="s">
        <v>50</v>
      </c>
      <c r="M62" s="32" t="s">
        <v>130</v>
      </c>
      <c r="N62" s="32" t="s">
        <v>45</v>
      </c>
      <c r="O62" s="33">
        <v>545.3</v>
      </c>
      <c r="P62" s="33">
        <v>548.3</v>
      </c>
    </row>
    <row r="63" spans="1:16" s="23" customFormat="1" ht="15.75">
      <c r="A63" s="20"/>
      <c r="B63" s="21"/>
      <c r="C63" s="21"/>
      <c r="D63" s="21"/>
      <c r="E63" s="21"/>
      <c r="F63" s="21"/>
      <c r="G63" s="21"/>
      <c r="H63" s="22"/>
      <c r="I63" s="31" t="s">
        <v>49</v>
      </c>
      <c r="J63" s="32" t="s">
        <v>137</v>
      </c>
      <c r="K63" s="32" t="s">
        <v>46</v>
      </c>
      <c r="L63" s="32" t="s">
        <v>50</v>
      </c>
      <c r="M63" s="32" t="s">
        <v>130</v>
      </c>
      <c r="N63" s="32" t="s">
        <v>147</v>
      </c>
      <c r="O63" s="33">
        <v>11</v>
      </c>
      <c r="P63" s="33">
        <v>11</v>
      </c>
    </row>
    <row r="64" spans="1:16" s="23" customFormat="1" ht="15.75">
      <c r="A64" s="20"/>
      <c r="B64" s="21"/>
      <c r="C64" s="21"/>
      <c r="D64" s="21"/>
      <c r="E64" s="21"/>
      <c r="F64" s="21"/>
      <c r="G64" s="21"/>
      <c r="H64" s="22"/>
      <c r="I64" s="28" t="s">
        <v>122</v>
      </c>
      <c r="J64" s="29" t="s">
        <v>137</v>
      </c>
      <c r="K64" s="29" t="s">
        <v>46</v>
      </c>
      <c r="L64" s="29" t="s">
        <v>52</v>
      </c>
      <c r="M64" s="29" t="s">
        <v>31</v>
      </c>
      <c r="N64" s="29" t="s">
        <v>29</v>
      </c>
      <c r="O64" s="34">
        <f aca="true" t="shared" si="6" ref="O64:P67">O65</f>
        <v>83.6</v>
      </c>
      <c r="P64" s="34">
        <f t="shared" si="6"/>
        <v>83.6</v>
      </c>
    </row>
    <row r="65" spans="1:16" s="23" customFormat="1" ht="51.75">
      <c r="A65" s="20"/>
      <c r="B65" s="21"/>
      <c r="C65" s="21"/>
      <c r="D65" s="21"/>
      <c r="E65" s="21"/>
      <c r="F65" s="21"/>
      <c r="G65" s="21"/>
      <c r="H65" s="22"/>
      <c r="I65" s="31" t="s">
        <v>162</v>
      </c>
      <c r="J65" s="32" t="s">
        <v>137</v>
      </c>
      <c r="K65" s="32" t="s">
        <v>46</v>
      </c>
      <c r="L65" s="32" t="s">
        <v>52</v>
      </c>
      <c r="M65" s="32" t="s">
        <v>119</v>
      </c>
      <c r="N65" s="32" t="s">
        <v>29</v>
      </c>
      <c r="O65" s="35">
        <f t="shared" si="6"/>
        <v>83.6</v>
      </c>
      <c r="P65" s="35">
        <f t="shared" si="6"/>
        <v>83.6</v>
      </c>
    </row>
    <row r="66" spans="1:16" s="23" customFormat="1" ht="15.75">
      <c r="A66" s="20"/>
      <c r="B66" s="21" t="s">
        <v>74</v>
      </c>
      <c r="C66" s="21" t="s">
        <v>71</v>
      </c>
      <c r="D66" s="21" t="s">
        <v>84</v>
      </c>
      <c r="E66" s="21" t="s">
        <v>25</v>
      </c>
      <c r="F66" s="21" t="s">
        <v>75</v>
      </c>
      <c r="G66" s="21" t="s">
        <v>72</v>
      </c>
      <c r="H66" s="22"/>
      <c r="I66" s="31" t="s">
        <v>84</v>
      </c>
      <c r="J66" s="32" t="s">
        <v>137</v>
      </c>
      <c r="K66" s="32" t="s">
        <v>46</v>
      </c>
      <c r="L66" s="32" t="s">
        <v>52</v>
      </c>
      <c r="M66" s="32" t="s">
        <v>129</v>
      </c>
      <c r="N66" s="32" t="s">
        <v>29</v>
      </c>
      <c r="O66" s="35">
        <f t="shared" si="6"/>
        <v>83.6</v>
      </c>
      <c r="P66" s="35">
        <f t="shared" si="6"/>
        <v>83.6</v>
      </c>
    </row>
    <row r="67" spans="1:16" s="23" customFormat="1" ht="15.75">
      <c r="A67" s="20"/>
      <c r="B67" s="21" t="s">
        <v>53</v>
      </c>
      <c r="C67" s="21" t="s">
        <v>71</v>
      </c>
      <c r="D67" s="21" t="s">
        <v>73</v>
      </c>
      <c r="E67" s="21" t="s">
        <v>25</v>
      </c>
      <c r="F67" s="21" t="s">
        <v>54</v>
      </c>
      <c r="G67" s="21" t="s">
        <v>72</v>
      </c>
      <c r="H67" s="22"/>
      <c r="I67" s="31" t="s">
        <v>120</v>
      </c>
      <c r="J67" s="32" t="s">
        <v>137</v>
      </c>
      <c r="K67" s="32" t="s">
        <v>46</v>
      </c>
      <c r="L67" s="32" t="s">
        <v>52</v>
      </c>
      <c r="M67" s="32" t="s">
        <v>131</v>
      </c>
      <c r="N67" s="32" t="s">
        <v>29</v>
      </c>
      <c r="O67" s="33">
        <f t="shared" si="6"/>
        <v>83.6</v>
      </c>
      <c r="P67" s="33">
        <f t="shared" si="6"/>
        <v>83.6</v>
      </c>
    </row>
    <row r="68" spans="1:16" s="23" customFormat="1" ht="26.25">
      <c r="A68" s="20"/>
      <c r="B68" s="21" t="s">
        <v>74</v>
      </c>
      <c r="C68" s="21" t="s">
        <v>85</v>
      </c>
      <c r="D68" s="21" t="s">
        <v>88</v>
      </c>
      <c r="E68" s="21" t="s">
        <v>44</v>
      </c>
      <c r="F68" s="21" t="s">
        <v>75</v>
      </c>
      <c r="G68" s="21" t="s">
        <v>86</v>
      </c>
      <c r="H68" s="22"/>
      <c r="I68" s="31" t="s">
        <v>146</v>
      </c>
      <c r="J68" s="32" t="s">
        <v>137</v>
      </c>
      <c r="K68" s="32" t="s">
        <v>46</v>
      </c>
      <c r="L68" s="32" t="s">
        <v>52</v>
      </c>
      <c r="M68" s="32" t="s">
        <v>131</v>
      </c>
      <c r="N68" s="32" t="s">
        <v>45</v>
      </c>
      <c r="O68" s="33">
        <v>83.6</v>
      </c>
      <c r="P68" s="33">
        <v>83.6</v>
      </c>
    </row>
    <row r="69" spans="1:16" s="19" customFormat="1" ht="15.75">
      <c r="A69" s="16"/>
      <c r="B69" s="17" t="s">
        <v>74</v>
      </c>
      <c r="C69" s="17" t="s">
        <v>93</v>
      </c>
      <c r="D69" s="17" t="s">
        <v>25</v>
      </c>
      <c r="E69" s="17" t="s">
        <v>25</v>
      </c>
      <c r="F69" s="17" t="s">
        <v>75</v>
      </c>
      <c r="G69" s="17" t="s">
        <v>94</v>
      </c>
      <c r="H69" s="18"/>
      <c r="I69" s="28" t="s">
        <v>93</v>
      </c>
      <c r="J69" s="29" t="s">
        <v>137</v>
      </c>
      <c r="K69" s="29" t="s">
        <v>95</v>
      </c>
      <c r="L69" s="29" t="s">
        <v>30</v>
      </c>
      <c r="M69" s="29" t="s">
        <v>31</v>
      </c>
      <c r="N69" s="29" t="s">
        <v>29</v>
      </c>
      <c r="O69" s="34">
        <f aca="true" t="shared" si="7" ref="O69:P72">O70</f>
        <v>1169.3</v>
      </c>
      <c r="P69" s="34">
        <f t="shared" si="7"/>
        <v>1017.9</v>
      </c>
    </row>
    <row r="70" spans="1:16" s="19" customFormat="1" ht="15.75">
      <c r="A70" s="16"/>
      <c r="B70" s="17" t="s">
        <v>74</v>
      </c>
      <c r="C70" s="17" t="s">
        <v>96</v>
      </c>
      <c r="D70" s="17" t="s">
        <v>25</v>
      </c>
      <c r="E70" s="17" t="s">
        <v>25</v>
      </c>
      <c r="F70" s="17" t="s">
        <v>75</v>
      </c>
      <c r="G70" s="17" t="s">
        <v>97</v>
      </c>
      <c r="H70" s="18"/>
      <c r="I70" s="28" t="s">
        <v>96</v>
      </c>
      <c r="J70" s="29" t="s">
        <v>137</v>
      </c>
      <c r="K70" s="29" t="s">
        <v>95</v>
      </c>
      <c r="L70" s="29" t="s">
        <v>36</v>
      </c>
      <c r="M70" s="29" t="s">
        <v>31</v>
      </c>
      <c r="N70" s="29" t="s">
        <v>29</v>
      </c>
      <c r="O70" s="34">
        <f t="shared" si="7"/>
        <v>1169.3</v>
      </c>
      <c r="P70" s="34">
        <f t="shared" si="7"/>
        <v>1017.9</v>
      </c>
    </row>
    <row r="71" spans="1:16" s="23" customFormat="1" ht="54" customHeight="1">
      <c r="A71" s="20"/>
      <c r="B71" s="21" t="s">
        <v>74</v>
      </c>
      <c r="C71" s="21" t="s">
        <v>96</v>
      </c>
      <c r="D71" s="21" t="s">
        <v>90</v>
      </c>
      <c r="E71" s="21" t="s">
        <v>25</v>
      </c>
      <c r="F71" s="21" t="s">
        <v>75</v>
      </c>
      <c r="G71" s="21" t="s">
        <v>97</v>
      </c>
      <c r="H71" s="22"/>
      <c r="I71" s="31" t="s">
        <v>163</v>
      </c>
      <c r="J71" s="32" t="s">
        <v>137</v>
      </c>
      <c r="K71" s="32" t="s">
        <v>95</v>
      </c>
      <c r="L71" s="32" t="s">
        <v>36</v>
      </c>
      <c r="M71" s="32" t="s">
        <v>91</v>
      </c>
      <c r="N71" s="32" t="s">
        <v>29</v>
      </c>
      <c r="O71" s="35">
        <f t="shared" si="7"/>
        <v>1169.3</v>
      </c>
      <c r="P71" s="35">
        <f t="shared" si="7"/>
        <v>1017.9</v>
      </c>
    </row>
    <row r="72" spans="1:16" s="23" customFormat="1" ht="27.75" customHeight="1">
      <c r="A72" s="20"/>
      <c r="B72" s="21" t="s">
        <v>74</v>
      </c>
      <c r="C72" s="21" t="s">
        <v>96</v>
      </c>
      <c r="D72" s="21" t="s">
        <v>47</v>
      </c>
      <c r="E72" s="21" t="s">
        <v>25</v>
      </c>
      <c r="F72" s="21" t="s">
        <v>75</v>
      </c>
      <c r="G72" s="21" t="s">
        <v>97</v>
      </c>
      <c r="H72" s="22"/>
      <c r="I72" s="31" t="s">
        <v>48</v>
      </c>
      <c r="J72" s="32" t="s">
        <v>137</v>
      </c>
      <c r="K72" s="32" t="s">
        <v>95</v>
      </c>
      <c r="L72" s="32" t="s">
        <v>36</v>
      </c>
      <c r="M72" s="32" t="s">
        <v>92</v>
      </c>
      <c r="N72" s="32" t="s">
        <v>29</v>
      </c>
      <c r="O72" s="35">
        <f t="shared" si="7"/>
        <v>1169.3</v>
      </c>
      <c r="P72" s="35">
        <f t="shared" si="7"/>
        <v>1017.9</v>
      </c>
    </row>
    <row r="73" spans="1:16" s="23" customFormat="1" ht="15.75">
      <c r="A73" s="20"/>
      <c r="B73" s="21" t="s">
        <v>74</v>
      </c>
      <c r="C73" s="21" t="s">
        <v>96</v>
      </c>
      <c r="D73" s="21" t="s">
        <v>99</v>
      </c>
      <c r="E73" s="21" t="s">
        <v>25</v>
      </c>
      <c r="F73" s="21" t="s">
        <v>75</v>
      </c>
      <c r="G73" s="21" t="s">
        <v>97</v>
      </c>
      <c r="H73" s="22"/>
      <c r="I73" s="31" t="s">
        <v>148</v>
      </c>
      <c r="J73" s="32" t="s">
        <v>137</v>
      </c>
      <c r="K73" s="32" t="s">
        <v>95</v>
      </c>
      <c r="L73" s="32" t="s">
        <v>36</v>
      </c>
      <c r="M73" s="32" t="s">
        <v>115</v>
      </c>
      <c r="N73" s="32" t="s">
        <v>29</v>
      </c>
      <c r="O73" s="35">
        <f>O74+O75</f>
        <v>1169.3</v>
      </c>
      <c r="P73" s="35">
        <f>P74+P75</f>
        <v>1017.9</v>
      </c>
    </row>
    <row r="74" spans="1:16" s="23" customFormat="1" ht="52.5" customHeight="1">
      <c r="A74" s="20"/>
      <c r="B74" s="21" t="s">
        <v>74</v>
      </c>
      <c r="C74" s="21" t="s">
        <v>96</v>
      </c>
      <c r="D74" s="21" t="s">
        <v>98</v>
      </c>
      <c r="E74" s="21" t="s">
        <v>42</v>
      </c>
      <c r="F74" s="21" t="s">
        <v>75</v>
      </c>
      <c r="G74" s="21" t="s">
        <v>97</v>
      </c>
      <c r="H74" s="22"/>
      <c r="I74" s="31" t="s">
        <v>42</v>
      </c>
      <c r="J74" s="32" t="s">
        <v>137</v>
      </c>
      <c r="K74" s="32" t="s">
        <v>95</v>
      </c>
      <c r="L74" s="32" t="s">
        <v>36</v>
      </c>
      <c r="M74" s="32" t="s">
        <v>115</v>
      </c>
      <c r="N74" s="32" t="s">
        <v>43</v>
      </c>
      <c r="O74" s="35" t="s">
        <v>164</v>
      </c>
      <c r="P74" s="33">
        <v>720.4</v>
      </c>
    </row>
    <row r="75" spans="1:16" s="23" customFormat="1" ht="26.25">
      <c r="A75" s="20"/>
      <c r="B75" s="21" t="s">
        <v>74</v>
      </c>
      <c r="C75" s="21" t="s">
        <v>96</v>
      </c>
      <c r="D75" s="21" t="s">
        <v>99</v>
      </c>
      <c r="E75" s="21" t="s">
        <v>44</v>
      </c>
      <c r="F75" s="21" t="s">
        <v>75</v>
      </c>
      <c r="G75" s="21" t="s">
        <v>97</v>
      </c>
      <c r="H75" s="22"/>
      <c r="I75" s="31" t="s">
        <v>146</v>
      </c>
      <c r="J75" s="32" t="s">
        <v>137</v>
      </c>
      <c r="K75" s="32" t="s">
        <v>95</v>
      </c>
      <c r="L75" s="32" t="s">
        <v>36</v>
      </c>
      <c r="M75" s="32" t="s">
        <v>115</v>
      </c>
      <c r="N75" s="32" t="s">
        <v>45</v>
      </c>
      <c r="O75" s="35">
        <v>297.8</v>
      </c>
      <c r="P75" s="33">
        <v>297.5</v>
      </c>
    </row>
    <row r="76" spans="1:16" s="19" customFormat="1" ht="13.5" customHeight="1">
      <c r="A76" s="16"/>
      <c r="B76" s="17"/>
      <c r="C76" s="17"/>
      <c r="D76" s="17"/>
      <c r="E76" s="17"/>
      <c r="F76" s="17"/>
      <c r="G76" s="17"/>
      <c r="H76" s="18"/>
      <c r="I76" s="28" t="s">
        <v>149</v>
      </c>
      <c r="J76" s="29" t="s">
        <v>137</v>
      </c>
      <c r="K76" s="29" t="s">
        <v>150</v>
      </c>
      <c r="L76" s="29" t="s">
        <v>30</v>
      </c>
      <c r="M76" s="29" t="s">
        <v>31</v>
      </c>
      <c r="N76" s="29" t="s">
        <v>29</v>
      </c>
      <c r="O76" s="34">
        <f aca="true" t="shared" si="8" ref="O76:P80">O77</f>
        <v>12</v>
      </c>
      <c r="P76" s="34">
        <f t="shared" si="8"/>
        <v>12</v>
      </c>
    </row>
    <row r="77" spans="1:16" s="19" customFormat="1" ht="12.75" customHeight="1">
      <c r="A77" s="16"/>
      <c r="B77" s="17"/>
      <c r="C77" s="17"/>
      <c r="D77" s="17"/>
      <c r="E77" s="17"/>
      <c r="F77" s="17"/>
      <c r="G77" s="17"/>
      <c r="H77" s="18"/>
      <c r="I77" s="28" t="s">
        <v>151</v>
      </c>
      <c r="J77" s="29" t="s">
        <v>137</v>
      </c>
      <c r="K77" s="29" t="s">
        <v>150</v>
      </c>
      <c r="L77" s="29" t="s">
        <v>36</v>
      </c>
      <c r="M77" s="29" t="s">
        <v>31</v>
      </c>
      <c r="N77" s="29" t="s">
        <v>29</v>
      </c>
      <c r="O77" s="34">
        <f t="shared" si="8"/>
        <v>12</v>
      </c>
      <c r="P77" s="34">
        <f t="shared" si="8"/>
        <v>12</v>
      </c>
    </row>
    <row r="78" spans="1:16" s="23" customFormat="1" ht="51.75" customHeight="1">
      <c r="A78" s="20"/>
      <c r="B78" s="21"/>
      <c r="C78" s="21"/>
      <c r="D78" s="21"/>
      <c r="E78" s="21"/>
      <c r="F78" s="21"/>
      <c r="G78" s="21"/>
      <c r="H78" s="22"/>
      <c r="I78" s="31" t="s">
        <v>155</v>
      </c>
      <c r="J78" s="32" t="s">
        <v>137</v>
      </c>
      <c r="K78" s="32" t="s">
        <v>150</v>
      </c>
      <c r="L78" s="32" t="s">
        <v>36</v>
      </c>
      <c r="M78" s="32" t="s">
        <v>56</v>
      </c>
      <c r="N78" s="32" t="s">
        <v>29</v>
      </c>
      <c r="O78" s="35">
        <f t="shared" si="8"/>
        <v>12</v>
      </c>
      <c r="P78" s="35">
        <f t="shared" si="8"/>
        <v>12</v>
      </c>
    </row>
    <row r="79" spans="1:16" s="23" customFormat="1" ht="15.75">
      <c r="A79" s="20"/>
      <c r="B79" s="21"/>
      <c r="C79" s="21"/>
      <c r="D79" s="21"/>
      <c r="E79" s="21"/>
      <c r="F79" s="21"/>
      <c r="G79" s="21"/>
      <c r="H79" s="22"/>
      <c r="I79" s="31" t="s">
        <v>138</v>
      </c>
      <c r="J79" s="32" t="s">
        <v>137</v>
      </c>
      <c r="K79" s="32" t="s">
        <v>150</v>
      </c>
      <c r="L79" s="32" t="s">
        <v>36</v>
      </c>
      <c r="M79" s="32" t="s">
        <v>140</v>
      </c>
      <c r="N79" s="32" t="s">
        <v>29</v>
      </c>
      <c r="O79" s="33">
        <f t="shared" si="8"/>
        <v>12</v>
      </c>
      <c r="P79" s="33">
        <f t="shared" si="8"/>
        <v>12</v>
      </c>
    </row>
    <row r="80" spans="1:16" s="23" customFormat="1" ht="15.75">
      <c r="A80" s="20"/>
      <c r="B80" s="21"/>
      <c r="C80" s="21"/>
      <c r="D80" s="21"/>
      <c r="E80" s="21"/>
      <c r="F80" s="21"/>
      <c r="G80" s="21"/>
      <c r="H80" s="22"/>
      <c r="I80" s="31" t="s">
        <v>139</v>
      </c>
      <c r="J80" s="32" t="s">
        <v>137</v>
      </c>
      <c r="K80" s="32" t="s">
        <v>150</v>
      </c>
      <c r="L80" s="32" t="s">
        <v>36</v>
      </c>
      <c r="M80" s="32" t="s">
        <v>141</v>
      </c>
      <c r="N80" s="32" t="s">
        <v>29</v>
      </c>
      <c r="O80" s="33">
        <f t="shared" si="8"/>
        <v>12</v>
      </c>
      <c r="P80" s="33">
        <f t="shared" si="8"/>
        <v>12</v>
      </c>
    </row>
    <row r="81" spans="1:16" s="23" customFormat="1" ht="13.5" customHeight="1">
      <c r="A81" s="20"/>
      <c r="B81" s="21"/>
      <c r="C81" s="21"/>
      <c r="D81" s="21"/>
      <c r="E81" s="21"/>
      <c r="F81" s="21"/>
      <c r="G81" s="21"/>
      <c r="H81" s="22"/>
      <c r="I81" s="31" t="s">
        <v>153</v>
      </c>
      <c r="J81" s="32" t="s">
        <v>137</v>
      </c>
      <c r="K81" s="32" t="s">
        <v>150</v>
      </c>
      <c r="L81" s="32" t="s">
        <v>36</v>
      </c>
      <c r="M81" s="32" t="s">
        <v>141</v>
      </c>
      <c r="N81" s="32" t="s">
        <v>152</v>
      </c>
      <c r="O81" s="33">
        <v>12</v>
      </c>
      <c r="P81" s="33">
        <v>12</v>
      </c>
    </row>
  </sheetData>
  <sheetProtection/>
  <mergeCells count="17">
    <mergeCell ref="O9:P9"/>
    <mergeCell ref="K4:P4"/>
    <mergeCell ref="K5:Q5"/>
    <mergeCell ref="I7:P7"/>
    <mergeCell ref="I8:P8"/>
    <mergeCell ref="Q1:S1"/>
    <mergeCell ref="Q3:S3"/>
    <mergeCell ref="K1:P1"/>
    <mergeCell ref="K2:P2"/>
    <mergeCell ref="K3:P3"/>
    <mergeCell ref="O11:P11"/>
    <mergeCell ref="I11:I12"/>
    <mergeCell ref="J11:J12"/>
    <mergeCell ref="K11:K12"/>
    <mergeCell ref="L11:L12"/>
    <mergeCell ref="M11:M12"/>
    <mergeCell ref="N11:N12"/>
  </mergeCells>
  <printOptions/>
  <pageMargins left="0.5905511811023623" right="0.3937007874015748" top="0" bottom="0" header="0.31496062992125984" footer="0.31496062992125984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Платунова ЕН</dc:creator>
  <cp:keywords/>
  <dc:description/>
  <cp:lastModifiedBy>admin</cp:lastModifiedBy>
  <cp:lastPrinted>2014-12-23T11:54:27Z</cp:lastPrinted>
  <dcterms:created xsi:type="dcterms:W3CDTF">2013-11-11T05:48:48Z</dcterms:created>
  <dcterms:modified xsi:type="dcterms:W3CDTF">2014-12-23T11:54:30Z</dcterms:modified>
  <cp:category/>
  <cp:version/>
  <cp:contentType/>
  <cp:contentStatus/>
</cp:coreProperties>
</file>